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TF-SRV01\delt\folder redirection\kjellrun\Desktop\Lønnstabeller\Lønnstabeller 2018\"/>
    </mc:Choice>
  </mc:AlternateContent>
  <bookViews>
    <workbookView xWindow="480" yWindow="45" windowWidth="16515" windowHeight="10800"/>
  </bookViews>
  <sheets>
    <sheet name="Ark1" sheetId="1" r:id="rId1"/>
    <sheet name="Ark2" sheetId="2" r:id="rId2"/>
    <sheet name="Ark3" sheetId="3" r:id="rId3"/>
  </sheets>
  <calcPr calcId="171027"/>
</workbook>
</file>

<file path=xl/calcChain.xml><?xml version="1.0" encoding="utf-8"?>
<calcChain xmlns="http://schemas.openxmlformats.org/spreadsheetml/2006/main">
  <c r="D9" i="1" l="1"/>
  <c r="D10" i="1"/>
  <c r="D11" i="1"/>
  <c r="D13" i="1"/>
  <c r="D14" i="1"/>
  <c r="D15" i="1"/>
  <c r="D16" i="1"/>
  <c r="D18" i="1"/>
  <c r="D19" i="1"/>
  <c r="D20" i="1"/>
  <c r="D21" i="1"/>
  <c r="D23" i="1"/>
  <c r="D24" i="1"/>
  <c r="D25" i="1"/>
  <c r="D26" i="1"/>
  <c r="D28" i="1"/>
  <c r="D29" i="1"/>
  <c r="D30" i="1"/>
  <c r="D31" i="1"/>
  <c r="D8" i="1"/>
  <c r="C9" i="1"/>
  <c r="C10" i="1"/>
  <c r="C11" i="1"/>
  <c r="C13" i="1"/>
  <c r="C14" i="1"/>
  <c r="C15" i="1"/>
  <c r="C16" i="1"/>
  <c r="C18" i="1"/>
  <c r="C19" i="1"/>
  <c r="C20" i="1"/>
  <c r="C21" i="1"/>
  <c r="C23" i="1"/>
  <c r="C24" i="1"/>
  <c r="C25" i="1"/>
  <c r="C26" i="1"/>
  <c r="C28" i="1"/>
  <c r="C29" i="1"/>
  <c r="C30" i="1"/>
  <c r="C31" i="1"/>
  <c r="C8" i="1"/>
  <c r="J9" i="1"/>
  <c r="J10" i="1"/>
  <c r="J11" i="1"/>
  <c r="J13" i="1"/>
  <c r="J14" i="1"/>
  <c r="J15" i="1"/>
  <c r="J16" i="1"/>
  <c r="J18" i="1"/>
  <c r="J19" i="1"/>
  <c r="J20" i="1"/>
  <c r="J21" i="1"/>
  <c r="J23" i="1"/>
  <c r="J24" i="1"/>
  <c r="J25" i="1"/>
  <c r="J26" i="1"/>
  <c r="J28" i="1"/>
  <c r="J29" i="1"/>
  <c r="J30" i="1"/>
  <c r="J31" i="1"/>
  <c r="J8" i="1"/>
  <c r="I9" i="1"/>
  <c r="I10" i="1"/>
  <c r="I11" i="1"/>
  <c r="I13" i="1"/>
  <c r="I14" i="1"/>
  <c r="I15" i="1"/>
  <c r="I16" i="1"/>
  <c r="I18" i="1"/>
  <c r="I19" i="1"/>
  <c r="I20" i="1"/>
  <c r="I21" i="1"/>
  <c r="I23" i="1"/>
  <c r="I24" i="1"/>
  <c r="I25" i="1"/>
  <c r="I26" i="1"/>
  <c r="I28" i="1"/>
  <c r="I29" i="1"/>
  <c r="I30" i="1"/>
  <c r="I31" i="1"/>
  <c r="I8" i="1"/>
  <c r="E29" i="1"/>
  <c r="E30" i="1"/>
  <c r="E31" i="1"/>
  <c r="E28" i="1"/>
  <c r="E24" i="1"/>
  <c r="E25" i="1"/>
  <c r="E26" i="1"/>
  <c r="E23" i="1"/>
  <c r="E19" i="1"/>
  <c r="E20" i="1"/>
  <c r="E21" i="1"/>
  <c r="E18" i="1"/>
  <c r="E14" i="1"/>
  <c r="E15" i="1"/>
  <c r="E16" i="1"/>
  <c r="E13" i="1"/>
  <c r="E9" i="1"/>
  <c r="E10" i="1"/>
  <c r="E11" i="1"/>
  <c r="E8" i="1"/>
  <c r="K31" i="1" l="1"/>
  <c r="K29" i="1"/>
  <c r="K26" i="1"/>
  <c r="K24" i="1"/>
  <c r="K21" i="1"/>
  <c r="K19" i="1"/>
  <c r="K16" i="1"/>
  <c r="K14" i="1"/>
  <c r="K11" i="1"/>
  <c r="K9" i="1"/>
  <c r="K8" i="1" l="1"/>
  <c r="K10" i="1"/>
  <c r="K13" i="1"/>
  <c r="K15" i="1"/>
  <c r="K18" i="1"/>
  <c r="K20" i="1"/>
  <c r="K23" i="1"/>
  <c r="K25" i="1"/>
  <c r="K28" i="1"/>
  <c r="K30" i="1"/>
</calcChain>
</file>

<file path=xl/sharedStrings.xml><?xml version="1.0" encoding="utf-8"?>
<sst xmlns="http://schemas.openxmlformats.org/spreadsheetml/2006/main" count="66" uniqueCount="20">
  <si>
    <t>0-3 år</t>
  </si>
  <si>
    <t>3-6 år</t>
  </si>
  <si>
    <t>6-9 år</t>
  </si>
  <si>
    <t>9 år +</t>
  </si>
  <si>
    <t>34 t</t>
  </si>
  <si>
    <t xml:space="preserve">Ny   </t>
  </si>
  <si>
    <t>mnd lønn</t>
  </si>
  <si>
    <t>Timelønn i kroner</t>
  </si>
  <si>
    <t>Uten kompetansemodul</t>
  </si>
  <si>
    <t xml:space="preserve">Uten kompetansemodul </t>
  </si>
  <si>
    <t>En kompetansemodul (innløsning YKB)</t>
  </si>
  <si>
    <t>To kompetansemoduler (innløsning YKB)</t>
  </si>
  <si>
    <t>Tre kompetansemodul (innløsning YKB)</t>
  </si>
  <si>
    <t>Fire kompetansemoduler</t>
  </si>
  <si>
    <t>Tre kompetansemoduler (innløsning YKB)</t>
  </si>
  <si>
    <t>Ufaglærte sjåfører på BBA med OS - tillegg</t>
  </si>
  <si>
    <t>Faglærte sjåfører på BBA med OS - tillegg</t>
  </si>
  <si>
    <t>inkludert frikorttillegg</t>
  </si>
  <si>
    <t>Lønn fra 01.04.2018</t>
  </si>
  <si>
    <t>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</si>
</sst>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&quot;kr&quot;\ #,##0"/>
    <numFmt numFmtId="167" formatCode="&quot;kr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2" fontId="2" fillId="2" borderId="4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0" fillId="2" borderId="6" xfId="2" applyFont="1" applyFill="1" applyBorder="1"/>
    <xf numFmtId="0" fontId="3" fillId="2" borderId="0" xfId="0" applyFont="1" applyFill="1"/>
    <xf numFmtId="0" fontId="2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166" fontId="2" fillId="2" borderId="3" xfId="1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0" fontId="2" fillId="2" borderId="5" xfId="0" applyFont="1" applyFill="1" applyBorder="1"/>
    <xf numFmtId="166" fontId="2" fillId="2" borderId="5" xfId="1" applyNumberFormat="1" applyFont="1" applyFill="1" applyBorder="1" applyAlignment="1">
      <alignment horizontal="center"/>
    </xf>
    <xf numFmtId="0" fontId="3" fillId="2" borderId="6" xfId="0" applyFont="1" applyFill="1" applyBorder="1"/>
    <xf numFmtId="2" fontId="3" fillId="2" borderId="6" xfId="0" applyNumberFormat="1" applyFont="1" applyFill="1" applyBorder="1" applyAlignment="1">
      <alignment horizontal="center"/>
    </xf>
    <xf numFmtId="166" fontId="2" fillId="2" borderId="6" xfId="1" applyNumberFormat="1" applyFont="1" applyFill="1" applyBorder="1" applyAlignment="1">
      <alignment horizontal="center"/>
    </xf>
    <xf numFmtId="0" fontId="3" fillId="2" borderId="0" xfId="0" applyFont="1" applyFill="1" applyBorder="1"/>
    <xf numFmtId="167" fontId="3" fillId="2" borderId="0" xfId="0" applyNumberFormat="1" applyFont="1" applyFill="1" applyBorder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workbookViewId="0">
      <selection activeCell="N12" sqref="N12"/>
    </sheetView>
  </sheetViews>
  <sheetFormatPr baseColWidth="10" defaultRowHeight="15.75" x14ac:dyDescent="0.25"/>
  <cols>
    <col min="1" max="1" width="10.7109375" style="6" customWidth="1"/>
    <col min="2" max="2" width="10.7109375" style="3" customWidth="1"/>
    <col min="3" max="4" width="10.7109375" style="6" customWidth="1"/>
    <col min="5" max="5" width="10.7109375" style="8" customWidth="1"/>
    <col min="6" max="7" width="11.42578125" style="6"/>
    <col min="8" max="8" width="11.42578125" style="3"/>
    <col min="9" max="16384" width="11.42578125" style="6"/>
  </cols>
  <sheetData>
    <row r="2" spans="1:11" x14ac:dyDescent="0.25">
      <c r="A2" s="23" t="s">
        <v>16</v>
      </c>
      <c r="B2" s="23"/>
      <c r="C2" s="23"/>
      <c r="D2" s="23"/>
      <c r="E2" s="23"/>
      <c r="G2" s="23" t="s">
        <v>15</v>
      </c>
      <c r="H2" s="23"/>
      <c r="I2" s="23"/>
      <c r="J2" s="23"/>
      <c r="K2" s="23"/>
    </row>
    <row r="3" spans="1:11" x14ac:dyDescent="0.25">
      <c r="A3" s="22"/>
      <c r="B3" s="29" t="s">
        <v>17</v>
      </c>
      <c r="C3" s="29"/>
      <c r="D3" s="29"/>
      <c r="E3" s="22"/>
      <c r="G3" s="21"/>
      <c r="H3" s="29" t="s">
        <v>17</v>
      </c>
      <c r="I3" s="29"/>
      <c r="J3" s="29"/>
      <c r="K3" s="21"/>
    </row>
    <row r="4" spans="1:11" s="8" customFormat="1" x14ac:dyDescent="0.25">
      <c r="A4" s="7"/>
      <c r="B4" s="27" t="s">
        <v>18</v>
      </c>
      <c r="C4" s="27"/>
      <c r="D4" s="27"/>
      <c r="E4" s="28"/>
      <c r="G4" s="7"/>
      <c r="H4" s="27" t="s">
        <v>18</v>
      </c>
      <c r="I4" s="27"/>
      <c r="J4" s="27"/>
      <c r="K4" s="28"/>
    </row>
    <row r="5" spans="1:11" s="8" customFormat="1" x14ac:dyDescent="0.25">
      <c r="A5" s="9"/>
      <c r="B5" s="24" t="s">
        <v>7</v>
      </c>
      <c r="C5" s="25"/>
      <c r="D5" s="26"/>
      <c r="E5" s="10" t="s">
        <v>5</v>
      </c>
      <c r="G5" s="9"/>
      <c r="H5" s="24" t="s">
        <v>7</v>
      </c>
      <c r="I5" s="25"/>
      <c r="J5" s="26"/>
      <c r="K5" s="10" t="s">
        <v>5</v>
      </c>
    </row>
    <row r="6" spans="1:11" s="8" customFormat="1" x14ac:dyDescent="0.25">
      <c r="A6" s="9" t="s">
        <v>19</v>
      </c>
      <c r="B6" s="1" t="s">
        <v>4</v>
      </c>
      <c r="C6" s="11">
        <v>0.25</v>
      </c>
      <c r="D6" s="11">
        <v>0.4</v>
      </c>
      <c r="E6" s="12" t="s">
        <v>6</v>
      </c>
      <c r="G6" s="13" t="s">
        <v>19</v>
      </c>
      <c r="H6" s="1" t="s">
        <v>4</v>
      </c>
      <c r="I6" s="11">
        <v>0.25</v>
      </c>
      <c r="J6" s="11">
        <v>0.4</v>
      </c>
      <c r="K6" s="14" t="s">
        <v>6</v>
      </c>
    </row>
    <row r="7" spans="1:11" s="8" customFormat="1" x14ac:dyDescent="0.25">
      <c r="A7" s="24" t="s">
        <v>8</v>
      </c>
      <c r="B7" s="25"/>
      <c r="C7" s="25"/>
      <c r="D7" s="25"/>
      <c r="E7" s="25"/>
      <c r="G7" s="24" t="s">
        <v>9</v>
      </c>
      <c r="H7" s="25"/>
      <c r="I7" s="25"/>
      <c r="J7" s="25"/>
      <c r="K7" s="25"/>
    </row>
    <row r="8" spans="1:11" x14ac:dyDescent="0.25">
      <c r="A8" s="15" t="s">
        <v>0</v>
      </c>
      <c r="B8" s="5">
        <v>216.29628378408111</v>
      </c>
      <c r="C8" s="16">
        <f>B8*0.25</f>
        <v>54.074070946020278</v>
      </c>
      <c r="D8" s="16">
        <f>B8*0.4</f>
        <v>86.518513513632456</v>
      </c>
      <c r="E8" s="17">
        <f>B8*148</f>
        <v>32011.850000044004</v>
      </c>
      <c r="G8" s="15" t="s">
        <v>0</v>
      </c>
      <c r="H8" s="5">
        <v>205.2827702705676</v>
      </c>
      <c r="I8" s="16">
        <f>H8*0.25</f>
        <v>51.320692567641899</v>
      </c>
      <c r="J8" s="16">
        <f>H8*0.4</f>
        <v>82.113108108227038</v>
      </c>
      <c r="K8" s="17">
        <f>H8*148</f>
        <v>30381.850000044004</v>
      </c>
    </row>
    <row r="9" spans="1:11" x14ac:dyDescent="0.25">
      <c r="A9" s="15" t="s">
        <v>1</v>
      </c>
      <c r="B9" s="5">
        <v>221.80304054083783</v>
      </c>
      <c r="C9" s="16">
        <f t="shared" ref="C9:C31" si="0">B9*0.25</f>
        <v>55.450760135209457</v>
      </c>
      <c r="D9" s="16">
        <f t="shared" ref="D9:D31" si="1">B9*0.4</f>
        <v>88.721216216335137</v>
      </c>
      <c r="E9" s="17">
        <f t="shared" ref="E9:E11" si="2">B9*148</f>
        <v>32826.850000043996</v>
      </c>
      <c r="G9" s="15" t="s">
        <v>1</v>
      </c>
      <c r="H9" s="5">
        <v>210.78952702732434</v>
      </c>
      <c r="I9" s="16">
        <f t="shared" ref="I9:I31" si="3">H9*0.25</f>
        <v>52.697381756831085</v>
      </c>
      <c r="J9" s="16">
        <f t="shared" ref="J9:J31" si="4">H9*0.4</f>
        <v>84.315810810929747</v>
      </c>
      <c r="K9" s="17">
        <f t="shared" ref="K9:K11" si="5">H9*148</f>
        <v>31196.850000044004</v>
      </c>
    </row>
    <row r="10" spans="1:11" x14ac:dyDescent="0.25">
      <c r="A10" s="15" t="s">
        <v>2</v>
      </c>
      <c r="B10" s="5">
        <v>225.10709459489192</v>
      </c>
      <c r="C10" s="16">
        <f t="shared" si="0"/>
        <v>56.27677364872298</v>
      </c>
      <c r="D10" s="16">
        <f t="shared" si="1"/>
        <v>90.042837837956768</v>
      </c>
      <c r="E10" s="17">
        <f t="shared" si="2"/>
        <v>33315.850000044004</v>
      </c>
      <c r="G10" s="15" t="s">
        <v>2</v>
      </c>
      <c r="H10" s="5">
        <v>214.09358108137843</v>
      </c>
      <c r="I10" s="16">
        <f t="shared" si="3"/>
        <v>53.523395270344608</v>
      </c>
      <c r="J10" s="16">
        <f t="shared" si="4"/>
        <v>85.637432432551378</v>
      </c>
      <c r="K10" s="17">
        <f t="shared" si="5"/>
        <v>31685.850000044007</v>
      </c>
    </row>
    <row r="11" spans="1:11" x14ac:dyDescent="0.25">
      <c r="A11" s="15" t="s">
        <v>3</v>
      </c>
      <c r="B11" s="5">
        <v>228.41114864894595</v>
      </c>
      <c r="C11" s="16">
        <f t="shared" si="0"/>
        <v>57.102787162236488</v>
      </c>
      <c r="D11" s="16">
        <f t="shared" si="1"/>
        <v>91.364459459578384</v>
      </c>
      <c r="E11" s="17">
        <f t="shared" si="2"/>
        <v>33804.850000044004</v>
      </c>
      <c r="G11" s="15" t="s">
        <v>3</v>
      </c>
      <c r="H11" s="5">
        <v>217.39763513543247</v>
      </c>
      <c r="I11" s="16">
        <f t="shared" si="3"/>
        <v>54.349408783858117</v>
      </c>
      <c r="J11" s="16">
        <f t="shared" si="4"/>
        <v>86.959054054172995</v>
      </c>
      <c r="K11" s="17">
        <f t="shared" si="5"/>
        <v>32174.850000044004</v>
      </c>
    </row>
    <row r="12" spans="1:11" x14ac:dyDescent="0.25">
      <c r="A12" s="24" t="s">
        <v>10</v>
      </c>
      <c r="B12" s="25"/>
      <c r="C12" s="25"/>
      <c r="D12" s="25"/>
      <c r="E12" s="25"/>
      <c r="G12" s="24" t="s">
        <v>10</v>
      </c>
      <c r="H12" s="25"/>
      <c r="I12" s="25"/>
      <c r="J12" s="25"/>
      <c r="K12" s="25"/>
    </row>
    <row r="13" spans="1:11" x14ac:dyDescent="0.25">
      <c r="A13" s="15" t="s">
        <v>0</v>
      </c>
      <c r="B13" s="5">
        <v>219.60033783813512</v>
      </c>
      <c r="C13" s="16">
        <f t="shared" si="0"/>
        <v>54.90008445953378</v>
      </c>
      <c r="D13" s="16">
        <f t="shared" si="1"/>
        <v>87.840135135254059</v>
      </c>
      <c r="E13" s="17">
        <f>B13*148</f>
        <v>32500.850000043996</v>
      </c>
      <c r="G13" s="15" t="s">
        <v>0</v>
      </c>
      <c r="H13" s="5">
        <v>208.58682432462163</v>
      </c>
      <c r="I13" s="16">
        <f t="shared" si="3"/>
        <v>52.146706081155408</v>
      </c>
      <c r="J13" s="16">
        <f t="shared" si="4"/>
        <v>83.434729729848655</v>
      </c>
      <c r="K13" s="17">
        <f>H13*148</f>
        <v>30870.850000044</v>
      </c>
    </row>
    <row r="14" spans="1:11" x14ac:dyDescent="0.25">
      <c r="A14" s="15" t="s">
        <v>1</v>
      </c>
      <c r="B14" s="5">
        <v>225.10709459489192</v>
      </c>
      <c r="C14" s="16">
        <f t="shared" si="0"/>
        <v>56.27677364872298</v>
      </c>
      <c r="D14" s="16">
        <f t="shared" si="1"/>
        <v>90.042837837956768</v>
      </c>
      <c r="E14" s="17">
        <f t="shared" ref="E14:E16" si="6">B14*148</f>
        <v>33315.850000044004</v>
      </c>
      <c r="G14" s="15" t="s">
        <v>1</v>
      </c>
      <c r="H14" s="5">
        <v>214.09358108137843</v>
      </c>
      <c r="I14" s="16">
        <f t="shared" si="3"/>
        <v>53.523395270344608</v>
      </c>
      <c r="J14" s="16">
        <f t="shared" si="4"/>
        <v>85.637432432551378</v>
      </c>
      <c r="K14" s="17">
        <f t="shared" ref="K14:K16" si="7">H14*148</f>
        <v>31685.850000044007</v>
      </c>
    </row>
    <row r="15" spans="1:11" x14ac:dyDescent="0.25">
      <c r="A15" s="15" t="s">
        <v>2</v>
      </c>
      <c r="B15" s="5">
        <v>228.41114864894595</v>
      </c>
      <c r="C15" s="16">
        <f t="shared" si="0"/>
        <v>57.102787162236488</v>
      </c>
      <c r="D15" s="16">
        <f t="shared" si="1"/>
        <v>91.364459459578384</v>
      </c>
      <c r="E15" s="17">
        <f t="shared" si="6"/>
        <v>33804.850000044004</v>
      </c>
      <c r="G15" s="15" t="s">
        <v>2</v>
      </c>
      <c r="H15" s="5">
        <v>217.39763513543247</v>
      </c>
      <c r="I15" s="16">
        <f t="shared" si="3"/>
        <v>54.349408783858117</v>
      </c>
      <c r="J15" s="16">
        <f t="shared" si="4"/>
        <v>86.959054054172995</v>
      </c>
      <c r="K15" s="17">
        <f t="shared" si="7"/>
        <v>32174.850000044004</v>
      </c>
    </row>
    <row r="16" spans="1:11" x14ac:dyDescent="0.25">
      <c r="A16" s="15" t="s">
        <v>3</v>
      </c>
      <c r="B16" s="5">
        <v>231.71520270300002</v>
      </c>
      <c r="C16" s="16">
        <f t="shared" si="0"/>
        <v>57.928800675750004</v>
      </c>
      <c r="D16" s="16">
        <f t="shared" si="1"/>
        <v>92.686081081200015</v>
      </c>
      <c r="E16" s="17">
        <f t="shared" si="6"/>
        <v>34293.850000044004</v>
      </c>
      <c r="G16" s="15" t="s">
        <v>3</v>
      </c>
      <c r="H16" s="5">
        <v>220.7016891894865</v>
      </c>
      <c r="I16" s="16">
        <f t="shared" si="3"/>
        <v>55.175422297371625</v>
      </c>
      <c r="J16" s="16">
        <f t="shared" si="4"/>
        <v>88.280675675794612</v>
      </c>
      <c r="K16" s="17">
        <f t="shared" si="7"/>
        <v>32663.850000044004</v>
      </c>
    </row>
    <row r="17" spans="1:11" x14ac:dyDescent="0.25">
      <c r="A17" s="24" t="s">
        <v>11</v>
      </c>
      <c r="B17" s="25"/>
      <c r="C17" s="25"/>
      <c r="D17" s="25"/>
      <c r="E17" s="25"/>
      <c r="G17" s="24" t="s">
        <v>11</v>
      </c>
      <c r="H17" s="25"/>
      <c r="I17" s="25"/>
      <c r="J17" s="25"/>
      <c r="K17" s="25"/>
    </row>
    <row r="18" spans="1:11" x14ac:dyDescent="0.25">
      <c r="A18" s="15" t="s">
        <v>0</v>
      </c>
      <c r="B18" s="5">
        <v>222.90439189218921</v>
      </c>
      <c r="C18" s="16">
        <f t="shared" si="0"/>
        <v>55.726097973047303</v>
      </c>
      <c r="D18" s="16">
        <f t="shared" si="1"/>
        <v>89.16175675687569</v>
      </c>
      <c r="E18" s="17">
        <f>B18*148</f>
        <v>32989.850000044004</v>
      </c>
      <c r="G18" s="15" t="s">
        <v>0</v>
      </c>
      <c r="H18" s="5">
        <v>211.89087837867572</v>
      </c>
      <c r="I18" s="16">
        <f t="shared" si="3"/>
        <v>52.972719594668931</v>
      </c>
      <c r="J18" s="16">
        <f t="shared" si="4"/>
        <v>84.7563513514703</v>
      </c>
      <c r="K18" s="17">
        <f>H18*148</f>
        <v>31359.850000044007</v>
      </c>
    </row>
    <row r="19" spans="1:11" x14ac:dyDescent="0.25">
      <c r="A19" s="15" t="s">
        <v>1</v>
      </c>
      <c r="B19" s="5">
        <v>228.41114864894595</v>
      </c>
      <c r="C19" s="16">
        <f t="shared" si="0"/>
        <v>57.102787162236488</v>
      </c>
      <c r="D19" s="16">
        <f t="shared" si="1"/>
        <v>91.364459459578384</v>
      </c>
      <c r="E19" s="17">
        <f t="shared" ref="E19:E21" si="8">B19*148</f>
        <v>33804.850000044004</v>
      </c>
      <c r="G19" s="15" t="s">
        <v>1</v>
      </c>
      <c r="H19" s="5">
        <v>217.39763513543247</v>
      </c>
      <c r="I19" s="16">
        <f t="shared" si="3"/>
        <v>54.349408783858117</v>
      </c>
      <c r="J19" s="16">
        <f t="shared" si="4"/>
        <v>86.959054054172995</v>
      </c>
      <c r="K19" s="17">
        <f t="shared" ref="K19:K21" si="9">H19*148</f>
        <v>32174.850000044004</v>
      </c>
    </row>
    <row r="20" spans="1:11" x14ac:dyDescent="0.25">
      <c r="A20" s="15" t="s">
        <v>2</v>
      </c>
      <c r="B20" s="5">
        <v>231.71520270299999</v>
      </c>
      <c r="C20" s="16">
        <f t="shared" si="0"/>
        <v>57.928800675749997</v>
      </c>
      <c r="D20" s="16">
        <f t="shared" si="1"/>
        <v>92.686081081200001</v>
      </c>
      <c r="E20" s="17">
        <f t="shared" si="8"/>
        <v>34293.850000043996</v>
      </c>
      <c r="G20" s="15" t="s">
        <v>2</v>
      </c>
      <c r="H20" s="5">
        <v>220.7016891894865</v>
      </c>
      <c r="I20" s="16">
        <f t="shared" si="3"/>
        <v>55.175422297371625</v>
      </c>
      <c r="J20" s="16">
        <f t="shared" si="4"/>
        <v>88.280675675794612</v>
      </c>
      <c r="K20" s="17">
        <f t="shared" si="9"/>
        <v>32663.850000044004</v>
      </c>
    </row>
    <row r="21" spans="1:11" x14ac:dyDescent="0.25">
      <c r="A21" s="15" t="s">
        <v>3</v>
      </c>
      <c r="B21" s="5">
        <v>235.01925675705405</v>
      </c>
      <c r="C21" s="16">
        <f t="shared" si="0"/>
        <v>58.754814189263513</v>
      </c>
      <c r="D21" s="16">
        <f t="shared" si="1"/>
        <v>94.007702702821632</v>
      </c>
      <c r="E21" s="17">
        <f t="shared" si="8"/>
        <v>34782.850000043996</v>
      </c>
      <c r="G21" s="15" t="s">
        <v>3</v>
      </c>
      <c r="H21" s="5">
        <v>224.00574324354056</v>
      </c>
      <c r="I21" s="16">
        <f t="shared" si="3"/>
        <v>56.001435810885141</v>
      </c>
      <c r="J21" s="16">
        <f t="shared" si="4"/>
        <v>89.602297297416229</v>
      </c>
      <c r="K21" s="17">
        <f t="shared" si="9"/>
        <v>33152.850000044004</v>
      </c>
    </row>
    <row r="22" spans="1:11" x14ac:dyDescent="0.25">
      <c r="A22" s="24" t="s">
        <v>12</v>
      </c>
      <c r="B22" s="25"/>
      <c r="C22" s="25"/>
      <c r="D22" s="25"/>
      <c r="E22" s="25"/>
      <c r="G22" s="24" t="s">
        <v>14</v>
      </c>
      <c r="H22" s="25"/>
      <c r="I22" s="25"/>
      <c r="J22" s="25"/>
      <c r="K22" s="25"/>
    </row>
    <row r="23" spans="1:11" x14ac:dyDescent="0.25">
      <c r="A23" s="15" t="s">
        <v>0</v>
      </c>
      <c r="B23" s="5">
        <v>226.20844594624327</v>
      </c>
      <c r="C23" s="16">
        <f t="shared" si="0"/>
        <v>56.552111486560818</v>
      </c>
      <c r="D23" s="16">
        <f t="shared" si="1"/>
        <v>90.483378378497321</v>
      </c>
      <c r="E23" s="17">
        <f>B23*148</f>
        <v>33478.850000044004</v>
      </c>
      <c r="G23" s="15" t="s">
        <v>0</v>
      </c>
      <c r="H23" s="5">
        <v>215.19493243272976</v>
      </c>
      <c r="I23" s="16">
        <f t="shared" si="3"/>
        <v>53.798733108182439</v>
      </c>
      <c r="J23" s="16">
        <f t="shared" si="4"/>
        <v>86.077972973091903</v>
      </c>
      <c r="K23" s="17">
        <f>H23*148</f>
        <v>31848.850000044004</v>
      </c>
    </row>
    <row r="24" spans="1:11" x14ac:dyDescent="0.25">
      <c r="A24" s="15" t="s">
        <v>1</v>
      </c>
      <c r="B24" s="5">
        <v>231.71520270299999</v>
      </c>
      <c r="C24" s="16">
        <f t="shared" si="0"/>
        <v>57.928800675749997</v>
      </c>
      <c r="D24" s="16">
        <f t="shared" si="1"/>
        <v>92.686081081200001</v>
      </c>
      <c r="E24" s="17">
        <f t="shared" ref="E24:E26" si="10">B24*148</f>
        <v>34293.850000043996</v>
      </c>
      <c r="G24" s="15" t="s">
        <v>1</v>
      </c>
      <c r="H24" s="5">
        <v>220.7016891894865</v>
      </c>
      <c r="I24" s="16">
        <f t="shared" si="3"/>
        <v>55.175422297371625</v>
      </c>
      <c r="J24" s="16">
        <f t="shared" si="4"/>
        <v>88.280675675794612</v>
      </c>
      <c r="K24" s="17">
        <f t="shared" ref="K24:K26" si="11">H24*148</f>
        <v>32663.850000044004</v>
      </c>
    </row>
    <row r="25" spans="1:11" x14ac:dyDescent="0.25">
      <c r="A25" s="15" t="s">
        <v>2</v>
      </c>
      <c r="B25" s="5">
        <v>235.01925675705405</v>
      </c>
      <c r="C25" s="16">
        <f t="shared" si="0"/>
        <v>58.754814189263513</v>
      </c>
      <c r="D25" s="16">
        <f t="shared" si="1"/>
        <v>94.007702702821632</v>
      </c>
      <c r="E25" s="17">
        <f t="shared" si="10"/>
        <v>34782.850000043996</v>
      </c>
      <c r="G25" s="15" t="s">
        <v>2</v>
      </c>
      <c r="H25" s="5">
        <v>224.00574324354059</v>
      </c>
      <c r="I25" s="16">
        <f t="shared" si="3"/>
        <v>56.001435810885148</v>
      </c>
      <c r="J25" s="16">
        <f t="shared" si="4"/>
        <v>89.602297297416243</v>
      </c>
      <c r="K25" s="17">
        <f t="shared" si="11"/>
        <v>33152.850000044011</v>
      </c>
    </row>
    <row r="26" spans="1:11" x14ac:dyDescent="0.25">
      <c r="A26" s="15" t="s">
        <v>3</v>
      </c>
      <c r="B26" s="5">
        <v>238.32331081110812</v>
      </c>
      <c r="C26" s="16">
        <f t="shared" si="0"/>
        <v>59.580827702777029</v>
      </c>
      <c r="D26" s="16">
        <f t="shared" si="1"/>
        <v>95.329324324443249</v>
      </c>
      <c r="E26" s="17">
        <f t="shared" si="10"/>
        <v>35271.850000044004</v>
      </c>
      <c r="G26" s="15" t="s">
        <v>3</v>
      </c>
      <c r="H26" s="5">
        <v>227.30979729759463</v>
      </c>
      <c r="I26" s="16">
        <f t="shared" si="3"/>
        <v>56.827449324398657</v>
      </c>
      <c r="J26" s="16">
        <f t="shared" si="4"/>
        <v>90.92391891903786</v>
      </c>
      <c r="K26" s="17">
        <f t="shared" si="11"/>
        <v>33641.850000044004</v>
      </c>
    </row>
    <row r="27" spans="1:11" x14ac:dyDescent="0.25">
      <c r="A27" s="24" t="s">
        <v>13</v>
      </c>
      <c r="B27" s="25"/>
      <c r="C27" s="25"/>
      <c r="D27" s="25"/>
      <c r="E27" s="25"/>
      <c r="G27" s="24" t="s">
        <v>13</v>
      </c>
      <c r="H27" s="25"/>
      <c r="I27" s="25"/>
      <c r="J27" s="25"/>
      <c r="K27" s="25"/>
    </row>
    <row r="28" spans="1:11" x14ac:dyDescent="0.25">
      <c r="A28" s="15" t="s">
        <v>0</v>
      </c>
      <c r="B28" s="5">
        <v>229.51250000029731</v>
      </c>
      <c r="C28" s="16">
        <f t="shared" si="0"/>
        <v>57.378125000074327</v>
      </c>
      <c r="D28" s="16">
        <f t="shared" si="1"/>
        <v>91.805000000118923</v>
      </c>
      <c r="E28" s="17">
        <f>B28*148</f>
        <v>33967.850000044004</v>
      </c>
      <c r="G28" s="15" t="s">
        <v>0</v>
      </c>
      <c r="H28" s="5">
        <v>218.49898648678379</v>
      </c>
      <c r="I28" s="16">
        <f t="shared" si="3"/>
        <v>54.624746621695948</v>
      </c>
      <c r="J28" s="16">
        <f t="shared" si="4"/>
        <v>87.39959459471352</v>
      </c>
      <c r="K28" s="17">
        <f>H28*148</f>
        <v>32337.850000044</v>
      </c>
    </row>
    <row r="29" spans="1:11" x14ac:dyDescent="0.25">
      <c r="A29" s="15" t="s">
        <v>1</v>
      </c>
      <c r="B29" s="5">
        <v>235.01925675705405</v>
      </c>
      <c r="C29" s="16">
        <f t="shared" si="0"/>
        <v>58.754814189263513</v>
      </c>
      <c r="D29" s="16">
        <f t="shared" si="1"/>
        <v>94.007702702821632</v>
      </c>
      <c r="E29" s="17">
        <f t="shared" ref="E29:E31" si="12">B29*148</f>
        <v>34782.850000043996</v>
      </c>
      <c r="G29" s="15" t="s">
        <v>1</v>
      </c>
      <c r="H29" s="5">
        <v>224.00574324354059</v>
      </c>
      <c r="I29" s="16">
        <f t="shared" si="3"/>
        <v>56.001435810885148</v>
      </c>
      <c r="J29" s="16">
        <f t="shared" si="4"/>
        <v>89.602297297416243</v>
      </c>
      <c r="K29" s="17">
        <f t="shared" ref="K29:K31" si="13">H29*148</f>
        <v>33152.850000044011</v>
      </c>
    </row>
    <row r="30" spans="1:11" x14ac:dyDescent="0.25">
      <c r="A30" s="15" t="s">
        <v>2</v>
      </c>
      <c r="B30" s="5">
        <v>238.32331081110814</v>
      </c>
      <c r="C30" s="16">
        <f t="shared" si="0"/>
        <v>59.580827702777036</v>
      </c>
      <c r="D30" s="16">
        <f t="shared" si="1"/>
        <v>95.329324324443263</v>
      </c>
      <c r="E30" s="17">
        <f t="shared" si="12"/>
        <v>35271.850000044004</v>
      </c>
      <c r="G30" s="15" t="s">
        <v>2</v>
      </c>
      <c r="H30" s="5">
        <v>227.30979729759463</v>
      </c>
      <c r="I30" s="16">
        <f t="shared" si="3"/>
        <v>56.827449324398657</v>
      </c>
      <c r="J30" s="16">
        <f t="shared" si="4"/>
        <v>90.92391891903786</v>
      </c>
      <c r="K30" s="17">
        <f t="shared" si="13"/>
        <v>33641.850000044004</v>
      </c>
    </row>
    <row r="31" spans="1:11" x14ac:dyDescent="0.25">
      <c r="A31" s="15" t="s">
        <v>3</v>
      </c>
      <c r="B31" s="5">
        <v>241.62736486516218</v>
      </c>
      <c r="C31" s="16">
        <f t="shared" si="0"/>
        <v>60.406841216290545</v>
      </c>
      <c r="D31" s="16">
        <f t="shared" si="1"/>
        <v>96.65094594606488</v>
      </c>
      <c r="E31" s="17">
        <f t="shared" si="12"/>
        <v>35760.850000044004</v>
      </c>
      <c r="G31" s="15" t="s">
        <v>3</v>
      </c>
      <c r="H31" s="5">
        <v>230.61385135164866</v>
      </c>
      <c r="I31" s="16">
        <f t="shared" si="3"/>
        <v>57.653462837912166</v>
      </c>
      <c r="J31" s="16">
        <f t="shared" si="4"/>
        <v>92.245540540659476</v>
      </c>
      <c r="K31" s="17">
        <f t="shared" si="13"/>
        <v>34130.850000044004</v>
      </c>
    </row>
    <row r="32" spans="1:11" x14ac:dyDescent="0.25">
      <c r="A32" s="18"/>
      <c r="B32" s="2"/>
      <c r="C32" s="19"/>
      <c r="D32" s="19"/>
      <c r="E32" s="20"/>
    </row>
    <row r="34" spans="2:8" s="8" customFormat="1" x14ac:dyDescent="0.25">
      <c r="B34" s="4"/>
      <c r="H34" s="4"/>
    </row>
    <row r="35" spans="2:8" s="8" customFormat="1" x14ac:dyDescent="0.25">
      <c r="B35" s="4"/>
      <c r="H35" s="4"/>
    </row>
    <row r="36" spans="2:8" s="8" customFormat="1" x14ac:dyDescent="0.25">
      <c r="B36" s="4"/>
      <c r="H36" s="4"/>
    </row>
  </sheetData>
  <mergeCells count="18">
    <mergeCell ref="G22:K22"/>
    <mergeCell ref="G27:K27"/>
    <mergeCell ref="B4:E4"/>
    <mergeCell ref="A17:E17"/>
    <mergeCell ref="A22:E22"/>
    <mergeCell ref="A27:E27"/>
    <mergeCell ref="G17:K17"/>
    <mergeCell ref="G2:K2"/>
    <mergeCell ref="G7:K7"/>
    <mergeCell ref="H5:J5"/>
    <mergeCell ref="B5:D5"/>
    <mergeCell ref="A12:E12"/>
    <mergeCell ref="H4:K4"/>
    <mergeCell ref="G12:K12"/>
    <mergeCell ref="A2:E2"/>
    <mergeCell ref="A7:E7"/>
    <mergeCell ref="B3:D3"/>
    <mergeCell ref="H3:J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3D580764D5C545A7FD256EE7B0FB7C" ma:contentTypeVersion="9" ma:contentTypeDescription="Opprett et nytt dokument." ma:contentTypeScope="" ma:versionID="781677816fe021200fcd8068dc9ccd80">
  <xsd:schema xmlns:xsd="http://www.w3.org/2001/XMLSchema" xmlns:xs="http://www.w3.org/2001/XMLSchema" xmlns:p="http://schemas.microsoft.com/office/2006/metadata/properties" xmlns:ns2="944998b3-5f66-46b5-b2df-7b9369383e76" targetNamespace="http://schemas.microsoft.com/office/2006/metadata/properties" ma:root="true" ma:fieldsID="b2ab2a377b7bdfda00baacf3b8fc230c" ns2:_="">
    <xsd:import namespace="944998b3-5f66-46b5-b2df-7b9369383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998b3-5f66-46b5-b2df-7b9369383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94411A-0026-45CE-9479-D55BFBF58DF3}"/>
</file>

<file path=customXml/itemProps2.xml><?xml version="1.0" encoding="utf-8"?>
<ds:datastoreItem xmlns:ds="http://schemas.openxmlformats.org/officeDocument/2006/customXml" ds:itemID="{F48D9B1F-C2E0-4ABA-B459-C2F7A09FA165}"/>
</file>

<file path=customXml/itemProps3.xml><?xml version="1.0" encoding="utf-8"?>
<ds:datastoreItem xmlns:ds="http://schemas.openxmlformats.org/officeDocument/2006/customXml" ds:itemID="{CB0C2D9D-7E77-4666-8498-5E4A4ACD45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YTF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Kjellrun Mørch</dc:creator>
  <cp:lastModifiedBy>Kjellrun Mørch</cp:lastModifiedBy>
  <cp:lastPrinted>2017-03-29T10:13:00Z</cp:lastPrinted>
  <dcterms:created xsi:type="dcterms:W3CDTF">2012-05-30T08:33:42Z</dcterms:created>
  <dcterms:modified xsi:type="dcterms:W3CDTF">2018-05-03T11:41:29Z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0x010100513D580764D5C545A7FD256EE7B0FB7C</vt:lpwstr>
  </property>
</Properties>
</file>