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tabeller\Lønnstabeller 2018\"/>
    </mc:Choice>
  </mc:AlternateContent>
  <bookViews>
    <workbookView xWindow="0" yWindow="0" windowWidth="17625" windowHeight="1221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B17" i="1"/>
  <c r="E16" i="1"/>
  <c r="D16" i="1"/>
  <c r="B16" i="1"/>
  <c r="E15" i="1"/>
  <c r="D15" i="1"/>
  <c r="B15" i="1"/>
  <c r="E14" i="1"/>
  <c r="D14" i="1"/>
  <c r="B14" i="1"/>
  <c r="E5" i="1"/>
  <c r="E6" i="1"/>
  <c r="E7" i="1"/>
  <c r="D5" i="1"/>
  <c r="D6" i="1"/>
  <c r="D7" i="1"/>
  <c r="B5" i="1"/>
  <c r="F5" i="1" s="1"/>
  <c r="G5" i="1" s="1"/>
  <c r="B6" i="1"/>
  <c r="F6" i="1" s="1"/>
  <c r="B7" i="1"/>
  <c r="F7" i="1" s="1"/>
  <c r="E27" i="1"/>
  <c r="D27" i="1"/>
  <c r="B27" i="1"/>
  <c r="F27" i="1" s="1"/>
  <c r="E26" i="1"/>
  <c r="D26" i="1"/>
  <c r="B26" i="1"/>
  <c r="F26" i="1" s="1"/>
  <c r="H26" i="1" s="1"/>
  <c r="E25" i="1"/>
  <c r="D25" i="1"/>
  <c r="B25" i="1"/>
  <c r="F25" i="1" s="1"/>
  <c r="E24" i="1"/>
  <c r="D24" i="1"/>
  <c r="B24" i="1"/>
  <c r="F24" i="1" s="1"/>
  <c r="H24" i="1" s="1"/>
  <c r="E35" i="1"/>
  <c r="E36" i="1"/>
  <c r="E37" i="1"/>
  <c r="E34" i="1"/>
  <c r="D35" i="1"/>
  <c r="D36" i="1"/>
  <c r="D37" i="1"/>
  <c r="D34" i="1"/>
  <c r="B35" i="1"/>
  <c r="F35" i="1" s="1"/>
  <c r="B36" i="1"/>
  <c r="F36" i="1" s="1"/>
  <c r="B37" i="1"/>
  <c r="F37" i="1" s="1"/>
  <c r="B34" i="1"/>
  <c r="F34" i="1" s="1"/>
  <c r="E45" i="1"/>
  <c r="E46" i="1"/>
  <c r="E47" i="1"/>
  <c r="E48" i="1"/>
  <c r="E49" i="1"/>
  <c r="E44" i="1"/>
  <c r="D45" i="1"/>
  <c r="D46" i="1"/>
  <c r="D47" i="1"/>
  <c r="D48" i="1"/>
  <c r="D49" i="1"/>
  <c r="D44" i="1"/>
  <c r="B45" i="1"/>
  <c r="F45" i="1" s="1"/>
  <c r="G45" i="1" s="1"/>
  <c r="B46" i="1"/>
  <c r="F46" i="1" s="1"/>
  <c r="G46" i="1" s="1"/>
  <c r="B47" i="1"/>
  <c r="F47" i="1" s="1"/>
  <c r="B48" i="1"/>
  <c r="F48" i="1" s="1"/>
  <c r="B49" i="1"/>
  <c r="F49" i="1" s="1"/>
  <c r="G49" i="1" s="1"/>
  <c r="B44" i="1"/>
  <c r="F44" i="1" s="1"/>
  <c r="G44" i="1" s="1"/>
  <c r="E75" i="1"/>
  <c r="E76" i="1"/>
  <c r="E77" i="1"/>
  <c r="E78" i="1"/>
  <c r="E79" i="1"/>
  <c r="E74" i="1"/>
  <c r="D75" i="1"/>
  <c r="D76" i="1"/>
  <c r="D77" i="1"/>
  <c r="D78" i="1"/>
  <c r="D79" i="1"/>
  <c r="D74" i="1"/>
  <c r="B75" i="1"/>
  <c r="F75" i="1" s="1"/>
  <c r="G75" i="1" s="1"/>
  <c r="B76" i="1"/>
  <c r="F76" i="1" s="1"/>
  <c r="G76" i="1" s="1"/>
  <c r="B77" i="1"/>
  <c r="F77" i="1" s="1"/>
  <c r="B78" i="1"/>
  <c r="F78" i="1" s="1"/>
  <c r="B79" i="1"/>
  <c r="F79" i="1" s="1"/>
  <c r="G79" i="1" s="1"/>
  <c r="B74" i="1"/>
  <c r="F74" i="1" s="1"/>
  <c r="G74" i="1" s="1"/>
  <c r="B63" i="1"/>
  <c r="F63" i="1" s="1"/>
  <c r="G63" i="1" s="1"/>
  <c r="B64" i="1"/>
  <c r="F64" i="1" s="1"/>
  <c r="B65" i="1"/>
  <c r="F65" i="1" s="1"/>
  <c r="B66" i="1"/>
  <c r="F66" i="1" s="1"/>
  <c r="G66" i="1" s="1"/>
  <c r="B67" i="1"/>
  <c r="F67" i="1" s="1"/>
  <c r="G67" i="1" s="1"/>
  <c r="B62" i="1"/>
  <c r="F62" i="1" s="1"/>
  <c r="E63" i="1"/>
  <c r="E64" i="1"/>
  <c r="E65" i="1"/>
  <c r="E66" i="1"/>
  <c r="E67" i="1"/>
  <c r="E62" i="1"/>
  <c r="D63" i="1"/>
  <c r="D64" i="1"/>
  <c r="D65" i="1"/>
  <c r="D66" i="1"/>
  <c r="D67" i="1"/>
  <c r="D62" i="1"/>
  <c r="H7" i="1" l="1"/>
  <c r="G7" i="1"/>
  <c r="H6" i="1"/>
  <c r="G6" i="1"/>
  <c r="H5" i="1"/>
  <c r="G34" i="1"/>
  <c r="H34" i="1"/>
  <c r="H77" i="1"/>
  <c r="G77" i="1"/>
  <c r="H35" i="1"/>
  <c r="G35" i="1"/>
  <c r="H48" i="1"/>
  <c r="G48" i="1"/>
  <c r="H47" i="1"/>
  <c r="G47" i="1"/>
  <c r="H78" i="1"/>
  <c r="G78" i="1"/>
  <c r="G36" i="1"/>
  <c r="H36" i="1"/>
  <c r="H74" i="1"/>
  <c r="H76" i="1"/>
  <c r="H44" i="1"/>
  <c r="H46" i="1"/>
  <c r="H79" i="1"/>
  <c r="H75" i="1"/>
  <c r="H49" i="1"/>
  <c r="H45" i="1"/>
  <c r="H37" i="1"/>
  <c r="G37" i="1"/>
  <c r="H27" i="1"/>
  <c r="G27" i="1"/>
  <c r="H25" i="1"/>
  <c r="G25" i="1"/>
  <c r="G24" i="1"/>
  <c r="G26" i="1"/>
  <c r="H62" i="1"/>
  <c r="G62" i="1"/>
  <c r="H64" i="1"/>
  <c r="G64" i="1"/>
  <c r="H65" i="1"/>
  <c r="G65" i="1"/>
  <c r="H67" i="1"/>
  <c r="H63" i="1"/>
  <c r="H66" i="1"/>
</calcChain>
</file>

<file path=xl/sharedStrings.xml><?xml version="1.0" encoding="utf-8"?>
<sst xmlns="http://schemas.openxmlformats.org/spreadsheetml/2006/main" count="89" uniqueCount="25">
  <si>
    <t>Verkstedarbeider med fagbrev</t>
  </si>
  <si>
    <t>37,5 t/u</t>
  </si>
  <si>
    <t>35,5 t/u</t>
  </si>
  <si>
    <t>Månedslønn</t>
  </si>
  <si>
    <t>Time</t>
  </si>
  <si>
    <t>Begynnerlønn</t>
  </si>
  <si>
    <t>Etter 2 år</t>
  </si>
  <si>
    <t>Etter 4 år</t>
  </si>
  <si>
    <t>Etter 6 år</t>
  </si>
  <si>
    <t>Etter 8 år</t>
  </si>
  <si>
    <t>Etter 10 år</t>
  </si>
  <si>
    <t>Verkstedarbeider uten fagbrev</t>
  </si>
  <si>
    <t>Hjelpearbeidere</t>
  </si>
  <si>
    <t>Etter 1 år</t>
  </si>
  <si>
    <t>Etter 2år</t>
  </si>
  <si>
    <t>Under 18 år</t>
  </si>
  <si>
    <t>0 - 2 år</t>
  </si>
  <si>
    <t>2 - 4 år</t>
  </si>
  <si>
    <t>Over 4 år</t>
  </si>
  <si>
    <t>Renholdspersonell med fagbrev - innv.renhold</t>
  </si>
  <si>
    <t>Renholdere med fagbrev</t>
  </si>
  <si>
    <t>Inkludert frikorttillegg</t>
  </si>
  <si>
    <t>Renholdere uten fagbrev</t>
  </si>
  <si>
    <t>Renholdspersonell uten fagbrev - innv.renhold</t>
  </si>
  <si>
    <t>Ansiennitet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</si>
</sst>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kr&quot;\ * #,##0.00_ ;_ &quot;kr&quot;\ * \-#,##0.00_ ;_ &quot;kr&quot;\ * &quot;-&quot;??_ ;_ @_ "/>
    <numFmt numFmtId="165" formatCode="_ &quot;kr&quot;\ * #,##0_ ;_ &quot;kr&quot;\ * \-#,##0_ ;_ &quot;kr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2" borderId="1" xfId="1" applyFont="1" applyFill="1" applyBorder="1"/>
    <xf numFmtId="0" fontId="0" fillId="2" borderId="0" xfId="0" applyFill="1" applyBorder="1"/>
    <xf numFmtId="164" fontId="0" fillId="2" borderId="0" xfId="1" applyFont="1" applyFill="1" applyBorder="1"/>
    <xf numFmtId="0" fontId="4" fillId="2" borderId="1" xfId="0" applyFont="1" applyFill="1" applyBorder="1"/>
    <xf numFmtId="9" fontId="4" fillId="2" borderId="1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4" fillId="2" borderId="6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4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4" xfId="0" applyFont="1" applyFill="1" applyBorder="1" applyAlignment="1"/>
    <xf numFmtId="0" fontId="4" fillId="2" borderId="4" xfId="0" applyFont="1" applyFill="1" applyBorder="1" applyAlignment="1"/>
    <xf numFmtId="164" fontId="0" fillId="2" borderId="0" xfId="1" applyFont="1" applyFill="1" applyBorder="1" applyAlignment="1"/>
    <xf numFmtId="165" fontId="0" fillId="2" borderId="4" xfId="1" applyNumberFormat="1" applyFont="1" applyFill="1" applyBorder="1" applyAlignment="1"/>
    <xf numFmtId="0" fontId="0" fillId="2" borderId="0" xfId="0" applyFill="1" applyBorder="1" applyAlignment="1"/>
    <xf numFmtId="164" fontId="0" fillId="0" borderId="1" xfId="1" applyFont="1" applyBorder="1"/>
    <xf numFmtId="0" fontId="3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topLeftCell="A55" workbookViewId="0">
      <selection activeCell="M76" sqref="M76"/>
    </sheetView>
  </sheetViews>
  <sheetFormatPr baseColWidth="10" defaultRowHeight="15" x14ac:dyDescent="0.25"/>
  <cols>
    <col min="1" max="1" width="13.42578125" style="2" bestFit="1" customWidth="1"/>
    <col min="2" max="2" width="12.140625" style="21" bestFit="1" customWidth="1"/>
    <col min="3" max="3" width="11.7109375" style="2" customWidth="1"/>
    <col min="4" max="6" width="9.5703125" style="2" bestFit="1" customWidth="1"/>
    <col min="7" max="8" width="8.5703125" style="2" bestFit="1" customWidth="1"/>
    <col min="9" max="16384" width="11.42578125" style="2"/>
  </cols>
  <sheetData>
    <row r="1" spans="1:8" ht="15.75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3" t="s">
        <v>21</v>
      </c>
      <c r="B2" s="23"/>
      <c r="C2" s="23"/>
      <c r="D2" s="23"/>
      <c r="E2" s="23"/>
      <c r="F2" s="23"/>
      <c r="G2" s="23"/>
      <c r="H2" s="23"/>
    </row>
    <row r="3" spans="1:8" s="6" customFormat="1" x14ac:dyDescent="0.25">
      <c r="A3" s="16"/>
      <c r="B3" s="17"/>
      <c r="C3" s="24" t="s">
        <v>1</v>
      </c>
      <c r="D3" s="25"/>
      <c r="E3" s="26"/>
      <c r="F3" s="24" t="s">
        <v>2</v>
      </c>
      <c r="G3" s="25"/>
      <c r="H3" s="26"/>
    </row>
    <row r="4" spans="1:8" x14ac:dyDescent="0.25">
      <c r="A4" s="10" t="s">
        <v>24</v>
      </c>
      <c r="B4" s="18" t="s">
        <v>3</v>
      </c>
      <c r="C4" s="4" t="s">
        <v>4</v>
      </c>
      <c r="D4" s="5">
        <v>0.25</v>
      </c>
      <c r="E4" s="5">
        <v>0.4</v>
      </c>
      <c r="F4" s="4" t="s">
        <v>4</v>
      </c>
      <c r="G4" s="5">
        <v>0.25</v>
      </c>
      <c r="H4" s="5">
        <v>0.4</v>
      </c>
    </row>
    <row r="5" spans="1:8" x14ac:dyDescent="0.25">
      <c r="A5" s="11" t="s">
        <v>16</v>
      </c>
      <c r="B5" s="20">
        <f t="shared" ref="B5:B7" si="0">C5*163</f>
        <v>26627.100000000002</v>
      </c>
      <c r="C5" s="22">
        <v>163.35644171779143</v>
      </c>
      <c r="D5" s="1">
        <f t="shared" ref="D5:D7" si="1">C5*0.25</f>
        <v>40.839110429447857</v>
      </c>
      <c r="E5" s="1">
        <f t="shared" ref="E5:E7" si="2">C5*0.4</f>
        <v>65.342576687116576</v>
      </c>
      <c r="F5" s="1">
        <f>B5/154</f>
        <v>172.90324675324678</v>
      </c>
      <c r="G5" s="1">
        <f>F5*0.25</f>
        <v>43.225811688311694</v>
      </c>
      <c r="H5" s="1">
        <f>F5*0.4</f>
        <v>69.161298701298719</v>
      </c>
    </row>
    <row r="6" spans="1:8" x14ac:dyDescent="0.25">
      <c r="A6" s="11" t="s">
        <v>17</v>
      </c>
      <c r="B6" s="20">
        <f t="shared" si="0"/>
        <v>27044.100000000002</v>
      </c>
      <c r="C6" s="22">
        <v>165.91472392638039</v>
      </c>
      <c r="D6" s="1">
        <f t="shared" si="1"/>
        <v>41.478680981595097</v>
      </c>
      <c r="E6" s="1">
        <f t="shared" si="2"/>
        <v>66.365889570552156</v>
      </c>
      <c r="F6" s="1">
        <f t="shared" ref="F6:F7" si="3">B6/154</f>
        <v>175.61103896103899</v>
      </c>
      <c r="G6" s="1">
        <f t="shared" ref="G6:G7" si="4">F6*0.25</f>
        <v>43.902759740259746</v>
      </c>
      <c r="H6" s="1">
        <f t="shared" ref="H6:H7" si="5">F6*0.4</f>
        <v>70.244415584415592</v>
      </c>
    </row>
    <row r="7" spans="1:8" x14ac:dyDescent="0.25">
      <c r="A7" s="12" t="s">
        <v>18</v>
      </c>
      <c r="B7" s="20">
        <f t="shared" si="0"/>
        <v>27414.100000000006</v>
      </c>
      <c r="C7" s="22">
        <v>168.18466257668715</v>
      </c>
      <c r="D7" s="1">
        <f t="shared" si="1"/>
        <v>42.046165644171786</v>
      </c>
      <c r="E7" s="1">
        <f t="shared" si="2"/>
        <v>67.273865030674855</v>
      </c>
      <c r="F7" s="1">
        <f t="shared" si="3"/>
        <v>178.01363636363641</v>
      </c>
      <c r="G7" s="1">
        <f t="shared" si="4"/>
        <v>44.503409090909102</v>
      </c>
      <c r="H7" s="1">
        <f t="shared" si="5"/>
        <v>71.205454545454572</v>
      </c>
    </row>
    <row r="8" spans="1:8" x14ac:dyDescent="0.25">
      <c r="B8" s="19"/>
      <c r="C8" s="3"/>
      <c r="D8" s="3"/>
      <c r="E8" s="3"/>
      <c r="F8" s="3"/>
      <c r="G8" s="3"/>
      <c r="H8" s="3"/>
    </row>
    <row r="9" spans="1:8" x14ac:dyDescent="0.25">
      <c r="B9" s="19"/>
      <c r="C9" s="3"/>
      <c r="D9" s="3"/>
      <c r="E9" s="3"/>
      <c r="F9" s="3"/>
      <c r="G9" s="3"/>
      <c r="H9" s="3"/>
    </row>
    <row r="10" spans="1:8" ht="15.75" x14ac:dyDescent="0.25">
      <c r="A10" s="27" t="s">
        <v>23</v>
      </c>
      <c r="B10" s="27"/>
      <c r="C10" s="27"/>
      <c r="D10" s="27"/>
      <c r="E10" s="27"/>
      <c r="F10" s="27"/>
      <c r="G10" s="27"/>
      <c r="H10" s="27"/>
    </row>
    <row r="11" spans="1:8" ht="15.75" x14ac:dyDescent="0.25">
      <c r="A11" s="23" t="s">
        <v>21</v>
      </c>
      <c r="B11" s="23"/>
      <c r="C11" s="23"/>
      <c r="D11" s="23"/>
      <c r="E11" s="23"/>
      <c r="F11" s="23"/>
      <c r="G11" s="23"/>
      <c r="H11" s="23"/>
    </row>
    <row r="12" spans="1:8" x14ac:dyDescent="0.25">
      <c r="A12" s="16"/>
      <c r="B12" s="17"/>
      <c r="C12" s="24" t="s">
        <v>1</v>
      </c>
      <c r="D12" s="25"/>
      <c r="E12" s="26"/>
      <c r="F12" s="24" t="s">
        <v>2</v>
      </c>
      <c r="G12" s="25"/>
      <c r="H12" s="26"/>
    </row>
    <row r="13" spans="1:8" x14ac:dyDescent="0.25">
      <c r="A13" s="10" t="s">
        <v>24</v>
      </c>
      <c r="B13" s="18" t="s">
        <v>3</v>
      </c>
      <c r="C13" s="4" t="s">
        <v>4</v>
      </c>
      <c r="D13" s="5">
        <v>0.25</v>
      </c>
      <c r="E13" s="5">
        <v>0.4</v>
      </c>
      <c r="F13" s="4" t="s">
        <v>4</v>
      </c>
      <c r="G13" s="5">
        <v>0.25</v>
      </c>
      <c r="H13" s="5">
        <v>0.4</v>
      </c>
    </row>
    <row r="14" spans="1:8" x14ac:dyDescent="0.25">
      <c r="A14" s="11" t="s">
        <v>15</v>
      </c>
      <c r="B14" s="20">
        <f>C14*163</f>
        <v>22355.100000000002</v>
      </c>
      <c r="C14" s="22">
        <v>137.14785276073621</v>
      </c>
      <c r="D14" s="1">
        <f>C14*0.25</f>
        <v>34.286963190184053</v>
      </c>
      <c r="E14" s="1">
        <f>C14*0.4</f>
        <v>54.859141104294487</v>
      </c>
      <c r="F14" s="1">
        <v>136.90714285714287</v>
      </c>
      <c r="G14" s="1">
        <v>34.226785714285718</v>
      </c>
      <c r="H14" s="1">
        <v>54.76285714285715</v>
      </c>
    </row>
    <row r="15" spans="1:8" x14ac:dyDescent="0.25">
      <c r="A15" s="11" t="s">
        <v>16</v>
      </c>
      <c r="B15" s="20">
        <f t="shared" ref="B15:B17" si="6">C15*163</f>
        <v>24997.100000000002</v>
      </c>
      <c r="C15" s="22">
        <v>153.35644171779143</v>
      </c>
      <c r="D15" s="1">
        <f t="shared" ref="D15:D17" si="7">C15*0.25</f>
        <v>38.339110429447857</v>
      </c>
      <c r="E15" s="1">
        <f t="shared" ref="E15:E17" si="8">C15*0.4</f>
        <v>61.342576687116576</v>
      </c>
      <c r="F15" s="1">
        <v>154.06298701298701</v>
      </c>
      <c r="G15" s="1">
        <v>38.515746753246752</v>
      </c>
      <c r="H15" s="1">
        <v>61.625194805194809</v>
      </c>
    </row>
    <row r="16" spans="1:8" x14ac:dyDescent="0.25">
      <c r="A16" s="11" t="s">
        <v>17</v>
      </c>
      <c r="B16" s="20">
        <f t="shared" si="6"/>
        <v>25414.100000000002</v>
      </c>
      <c r="C16" s="22">
        <v>155.91472392638039</v>
      </c>
      <c r="D16" s="1">
        <f t="shared" si="7"/>
        <v>38.978680981595097</v>
      </c>
      <c r="E16" s="1">
        <f t="shared" si="8"/>
        <v>62.365889570552156</v>
      </c>
      <c r="F16" s="1">
        <v>156.77077922077922</v>
      </c>
      <c r="G16" s="1">
        <v>39.192694805194805</v>
      </c>
      <c r="H16" s="1">
        <v>62.708311688311689</v>
      </c>
    </row>
    <row r="17" spans="1:8" x14ac:dyDescent="0.25">
      <c r="A17" s="12" t="s">
        <v>18</v>
      </c>
      <c r="B17" s="20">
        <f t="shared" si="6"/>
        <v>25784.100000000006</v>
      </c>
      <c r="C17" s="22">
        <v>158.18466257668715</v>
      </c>
      <c r="D17" s="1">
        <f t="shared" si="7"/>
        <v>39.546165644171786</v>
      </c>
      <c r="E17" s="1">
        <f t="shared" si="8"/>
        <v>63.273865030674862</v>
      </c>
      <c r="F17" s="1">
        <v>159.17337662337664</v>
      </c>
      <c r="G17" s="1">
        <v>39.79334415584416</v>
      </c>
      <c r="H17" s="1">
        <v>63.669350649350662</v>
      </c>
    </row>
    <row r="18" spans="1:8" x14ac:dyDescent="0.25">
      <c r="B18" s="19"/>
      <c r="C18" s="3"/>
      <c r="D18" s="3"/>
      <c r="E18" s="3"/>
      <c r="F18" s="3"/>
      <c r="G18" s="3"/>
      <c r="H18" s="3"/>
    </row>
    <row r="19" spans="1:8" x14ac:dyDescent="0.25">
      <c r="B19" s="19"/>
      <c r="C19" s="3"/>
      <c r="D19" s="3"/>
      <c r="E19" s="3"/>
      <c r="F19" s="3"/>
      <c r="G19" s="3"/>
      <c r="H19" s="3"/>
    </row>
    <row r="20" spans="1:8" ht="15.75" x14ac:dyDescent="0.25">
      <c r="A20" s="27" t="s">
        <v>20</v>
      </c>
      <c r="B20" s="27"/>
      <c r="C20" s="27"/>
      <c r="D20" s="27"/>
      <c r="E20" s="27"/>
      <c r="F20" s="27"/>
      <c r="G20" s="27"/>
      <c r="H20" s="27"/>
    </row>
    <row r="21" spans="1:8" ht="15.75" x14ac:dyDescent="0.25">
      <c r="A21" s="23" t="s">
        <v>21</v>
      </c>
      <c r="B21" s="23"/>
      <c r="C21" s="23"/>
      <c r="D21" s="23"/>
      <c r="E21" s="23"/>
      <c r="F21" s="23"/>
      <c r="G21" s="23"/>
      <c r="H21" s="23"/>
    </row>
    <row r="22" spans="1:8" x14ac:dyDescent="0.25">
      <c r="A22" s="16"/>
      <c r="B22" s="17"/>
      <c r="C22" s="24" t="s">
        <v>1</v>
      </c>
      <c r="D22" s="25"/>
      <c r="E22" s="26"/>
      <c r="F22" s="24" t="s">
        <v>2</v>
      </c>
      <c r="G22" s="25"/>
      <c r="H22" s="26"/>
    </row>
    <row r="23" spans="1:8" x14ac:dyDescent="0.25">
      <c r="A23" s="10" t="s">
        <v>24</v>
      </c>
      <c r="B23" s="18" t="s">
        <v>3</v>
      </c>
      <c r="C23" s="4" t="s">
        <v>4</v>
      </c>
      <c r="D23" s="5">
        <v>0.25</v>
      </c>
      <c r="E23" s="5">
        <v>0.4</v>
      </c>
      <c r="F23" s="4" t="s">
        <v>4</v>
      </c>
      <c r="G23" s="5">
        <v>0.25</v>
      </c>
      <c r="H23" s="5">
        <v>0.4</v>
      </c>
    </row>
    <row r="24" spans="1:8" x14ac:dyDescent="0.25">
      <c r="A24" s="11" t="s">
        <v>5</v>
      </c>
      <c r="B24" s="20">
        <f>C24*163</f>
        <v>27673.100000000002</v>
      </c>
      <c r="C24" s="22">
        <v>169.77361963190185</v>
      </c>
      <c r="D24" s="1">
        <f>C24*0.25</f>
        <v>42.443404907975463</v>
      </c>
      <c r="E24" s="1">
        <f>C24*0.4</f>
        <v>67.909447852760749</v>
      </c>
      <c r="F24" s="1">
        <f>B24/154</f>
        <v>179.69545454545457</v>
      </c>
      <c r="G24" s="1">
        <f>F24*0.25</f>
        <v>44.923863636363642</v>
      </c>
      <c r="H24" s="1">
        <f>F24*0.4</f>
        <v>71.878181818181829</v>
      </c>
    </row>
    <row r="25" spans="1:8" x14ac:dyDescent="0.25">
      <c r="A25" s="11" t="s">
        <v>13</v>
      </c>
      <c r="B25" s="20">
        <f t="shared" ref="B25:B27" si="9">C25*163</f>
        <v>28058.100000000002</v>
      </c>
      <c r="C25" s="22">
        <v>172.13558282208589</v>
      </c>
      <c r="D25" s="1">
        <f t="shared" ref="D25:D27" si="10">C25*0.25</f>
        <v>43.033895705521473</v>
      </c>
      <c r="E25" s="1">
        <f t="shared" ref="E25:E27" si="11">C25*0.4</f>
        <v>68.854233128834366</v>
      </c>
      <c r="F25" s="1">
        <f t="shared" ref="F25:F27" si="12">B25/154</f>
        <v>182.19545454545457</v>
      </c>
      <c r="G25" s="1">
        <f t="shared" ref="G25:G27" si="13">F25*0.25</f>
        <v>45.548863636363642</v>
      </c>
      <c r="H25" s="1">
        <f t="shared" ref="H25:H27" si="14">F25*0.4</f>
        <v>72.878181818181829</v>
      </c>
    </row>
    <row r="26" spans="1:8" x14ac:dyDescent="0.25">
      <c r="A26" s="11" t="s">
        <v>14</v>
      </c>
      <c r="B26" s="20">
        <f t="shared" si="9"/>
        <v>28187.100000000002</v>
      </c>
      <c r="C26" s="22">
        <v>172.92699386503068</v>
      </c>
      <c r="D26" s="1">
        <f t="shared" si="10"/>
        <v>43.23174846625767</v>
      </c>
      <c r="E26" s="1">
        <f t="shared" si="11"/>
        <v>69.170797546012281</v>
      </c>
      <c r="F26" s="1">
        <f t="shared" si="12"/>
        <v>183.03311688311689</v>
      </c>
      <c r="G26" s="1">
        <f t="shared" si="13"/>
        <v>45.758279220779222</v>
      </c>
      <c r="H26" s="1">
        <f t="shared" si="14"/>
        <v>73.213246753246764</v>
      </c>
    </row>
    <row r="27" spans="1:8" x14ac:dyDescent="0.25">
      <c r="A27" s="12" t="s">
        <v>10</v>
      </c>
      <c r="B27" s="20">
        <f t="shared" si="9"/>
        <v>28630.100000000002</v>
      </c>
      <c r="C27" s="22">
        <v>175.64478527607363</v>
      </c>
      <c r="D27" s="1">
        <f t="shared" si="10"/>
        <v>43.911196319018408</v>
      </c>
      <c r="E27" s="1">
        <f t="shared" si="11"/>
        <v>70.257914110429454</v>
      </c>
      <c r="F27" s="1">
        <f t="shared" si="12"/>
        <v>185.90974025974026</v>
      </c>
      <c r="G27" s="1">
        <f t="shared" si="13"/>
        <v>46.477435064935065</v>
      </c>
      <c r="H27" s="1">
        <f t="shared" si="14"/>
        <v>74.36389610389611</v>
      </c>
    </row>
    <row r="28" spans="1:8" x14ac:dyDescent="0.25">
      <c r="B28" s="19"/>
      <c r="C28" s="3"/>
      <c r="D28" s="3"/>
      <c r="E28" s="3"/>
      <c r="F28" s="3"/>
      <c r="G28" s="3"/>
      <c r="H28" s="3"/>
    </row>
    <row r="29" spans="1:8" x14ac:dyDescent="0.25">
      <c r="B29" s="19"/>
      <c r="C29" s="3"/>
      <c r="D29" s="3"/>
      <c r="E29" s="3"/>
      <c r="F29" s="3"/>
      <c r="G29" s="3"/>
      <c r="H29" s="3"/>
    </row>
    <row r="30" spans="1:8" ht="15.75" x14ac:dyDescent="0.25">
      <c r="A30" s="27" t="s">
        <v>22</v>
      </c>
      <c r="B30" s="27"/>
      <c r="C30" s="27"/>
      <c r="D30" s="27"/>
      <c r="E30" s="27"/>
      <c r="F30" s="27"/>
      <c r="G30" s="27"/>
      <c r="H30" s="27"/>
    </row>
    <row r="31" spans="1:8" ht="15.75" x14ac:dyDescent="0.25">
      <c r="A31" s="23" t="s">
        <v>21</v>
      </c>
      <c r="B31" s="23"/>
      <c r="C31" s="23"/>
      <c r="D31" s="23"/>
      <c r="E31" s="23"/>
      <c r="F31" s="23"/>
      <c r="G31" s="23"/>
      <c r="H31" s="23"/>
    </row>
    <row r="32" spans="1:8" s="6" customFormat="1" x14ac:dyDescent="0.25">
      <c r="A32" s="16"/>
      <c r="B32" s="17"/>
      <c r="C32" s="24" t="s">
        <v>1</v>
      </c>
      <c r="D32" s="25"/>
      <c r="E32" s="26"/>
      <c r="F32" s="24" t="s">
        <v>2</v>
      </c>
      <c r="G32" s="25"/>
      <c r="H32" s="26"/>
    </row>
    <row r="33" spans="1:8" x14ac:dyDescent="0.25">
      <c r="A33" s="10" t="s">
        <v>24</v>
      </c>
      <c r="B33" s="18" t="s">
        <v>3</v>
      </c>
      <c r="C33" s="4" t="s">
        <v>4</v>
      </c>
      <c r="D33" s="5">
        <v>0.25</v>
      </c>
      <c r="E33" s="5">
        <v>0.4</v>
      </c>
      <c r="F33" s="4" t="s">
        <v>4</v>
      </c>
      <c r="G33" s="5">
        <v>0.25</v>
      </c>
      <c r="H33" s="5">
        <v>0.4</v>
      </c>
    </row>
    <row r="34" spans="1:8" x14ac:dyDescent="0.25">
      <c r="A34" s="11" t="s">
        <v>5</v>
      </c>
      <c r="B34" s="20">
        <f>C34*163</f>
        <v>26043.100000000002</v>
      </c>
      <c r="C34" s="22">
        <v>159.77361963190185</v>
      </c>
      <c r="D34" s="1">
        <f>C34*0.25</f>
        <v>39.943404907975463</v>
      </c>
      <c r="E34" s="1">
        <f>C34*0.4</f>
        <v>63.909447852760742</v>
      </c>
      <c r="F34" s="1">
        <f>B34/154</f>
        <v>169.11103896103899</v>
      </c>
      <c r="G34" s="1">
        <f>F34*0.25</f>
        <v>42.277759740259746</v>
      </c>
      <c r="H34" s="1">
        <f>F34*0.4</f>
        <v>67.644415584415597</v>
      </c>
    </row>
    <row r="35" spans="1:8" x14ac:dyDescent="0.25">
      <c r="A35" s="11" t="s">
        <v>13</v>
      </c>
      <c r="B35" s="20">
        <f t="shared" ref="B35:B37" si="15">C35*163</f>
        <v>26428.100000000002</v>
      </c>
      <c r="C35" s="22">
        <v>162.13558282208589</v>
      </c>
      <c r="D35" s="1">
        <f t="shared" ref="D35:D37" si="16">C35*0.25</f>
        <v>40.533895705521473</v>
      </c>
      <c r="E35" s="1">
        <f t="shared" ref="E35:E37" si="17">C35*0.4</f>
        <v>64.854233128834366</v>
      </c>
      <c r="F35" s="1">
        <f t="shared" ref="F35:F37" si="18">B35/154</f>
        <v>171.61103896103899</v>
      </c>
      <c r="G35" s="1">
        <f t="shared" ref="G35:G37" si="19">F35*0.25</f>
        <v>42.902759740259746</v>
      </c>
      <c r="H35" s="1">
        <f t="shared" ref="H35:H37" si="20">F35*0.4</f>
        <v>68.644415584415597</v>
      </c>
    </row>
    <row r="36" spans="1:8" x14ac:dyDescent="0.25">
      <c r="A36" s="11" t="s">
        <v>14</v>
      </c>
      <c r="B36" s="20">
        <f t="shared" si="15"/>
        <v>26557.100000000002</v>
      </c>
      <c r="C36" s="22">
        <v>162.92699386503068</v>
      </c>
      <c r="D36" s="1">
        <f t="shared" si="16"/>
        <v>40.73174846625767</v>
      </c>
      <c r="E36" s="1">
        <f t="shared" si="17"/>
        <v>65.170797546012281</v>
      </c>
      <c r="F36" s="1">
        <f t="shared" si="18"/>
        <v>172.44870129870131</v>
      </c>
      <c r="G36" s="1">
        <f t="shared" si="19"/>
        <v>43.112175324675327</v>
      </c>
      <c r="H36" s="1">
        <f t="shared" si="20"/>
        <v>68.979480519480532</v>
      </c>
    </row>
    <row r="37" spans="1:8" x14ac:dyDescent="0.25">
      <c r="A37" s="12" t="s">
        <v>10</v>
      </c>
      <c r="B37" s="20">
        <f t="shared" si="15"/>
        <v>27000.100000000002</v>
      </c>
      <c r="C37" s="22">
        <v>165.64478527607363</v>
      </c>
      <c r="D37" s="1">
        <f t="shared" si="16"/>
        <v>41.411196319018408</v>
      </c>
      <c r="E37" s="1">
        <f t="shared" si="17"/>
        <v>66.257914110429454</v>
      </c>
      <c r="F37" s="1">
        <f t="shared" si="18"/>
        <v>175.32532467532468</v>
      </c>
      <c r="G37" s="1">
        <f t="shared" si="19"/>
        <v>43.83133116883117</v>
      </c>
      <c r="H37" s="1">
        <f t="shared" si="20"/>
        <v>70.130129870129878</v>
      </c>
    </row>
    <row r="38" spans="1:8" x14ac:dyDescent="0.25">
      <c r="B38" s="19"/>
      <c r="C38" s="3"/>
      <c r="D38" s="3"/>
      <c r="E38" s="3"/>
      <c r="F38" s="3"/>
      <c r="G38" s="3"/>
      <c r="H38" s="3"/>
    </row>
    <row r="39" spans="1:8" x14ac:dyDescent="0.25">
      <c r="B39" s="19"/>
      <c r="C39" s="3"/>
      <c r="D39" s="3"/>
      <c r="E39" s="3"/>
      <c r="F39" s="3"/>
      <c r="G39" s="3"/>
      <c r="H39" s="3"/>
    </row>
    <row r="40" spans="1:8" ht="15.75" x14ac:dyDescent="0.25">
      <c r="A40" s="27" t="s">
        <v>12</v>
      </c>
      <c r="B40" s="27"/>
      <c r="C40" s="27"/>
      <c r="D40" s="27"/>
      <c r="E40" s="27"/>
      <c r="F40" s="27"/>
      <c r="G40" s="27"/>
      <c r="H40" s="27"/>
    </row>
    <row r="41" spans="1:8" ht="15.75" x14ac:dyDescent="0.25">
      <c r="A41" s="23" t="s">
        <v>21</v>
      </c>
      <c r="B41" s="23"/>
      <c r="C41" s="23"/>
      <c r="D41" s="23"/>
      <c r="E41" s="23"/>
      <c r="F41" s="23"/>
      <c r="G41" s="23"/>
      <c r="H41" s="23"/>
    </row>
    <row r="42" spans="1:8" s="6" customFormat="1" x14ac:dyDescent="0.25">
      <c r="A42" s="16"/>
      <c r="B42" s="17"/>
      <c r="C42" s="24" t="s">
        <v>1</v>
      </c>
      <c r="D42" s="25"/>
      <c r="E42" s="26"/>
      <c r="F42" s="24" t="s">
        <v>2</v>
      </c>
      <c r="G42" s="25"/>
      <c r="H42" s="26"/>
    </row>
    <row r="43" spans="1:8" x14ac:dyDescent="0.25">
      <c r="A43" s="10" t="s">
        <v>24</v>
      </c>
      <c r="B43" s="18" t="s">
        <v>3</v>
      </c>
      <c r="C43" s="4" t="s">
        <v>4</v>
      </c>
      <c r="D43" s="5">
        <v>0.25</v>
      </c>
      <c r="E43" s="5">
        <v>0.4</v>
      </c>
      <c r="F43" s="4" t="s">
        <v>4</v>
      </c>
      <c r="G43" s="5">
        <v>0.25</v>
      </c>
      <c r="H43" s="5">
        <v>0.4</v>
      </c>
    </row>
    <row r="44" spans="1:8" x14ac:dyDescent="0.25">
      <c r="A44" s="11" t="s">
        <v>5</v>
      </c>
      <c r="B44" s="20">
        <f>C44*163</f>
        <v>26599.100000000006</v>
      </c>
      <c r="C44" s="22">
        <v>163.18466257668715</v>
      </c>
      <c r="D44" s="1">
        <f>C44*0.25</f>
        <v>40.796165644171786</v>
      </c>
      <c r="E44" s="1">
        <f>C44*0.4</f>
        <v>65.273865030674855</v>
      </c>
      <c r="F44" s="1">
        <f>B44/154</f>
        <v>172.72142857142862</v>
      </c>
      <c r="G44" s="1">
        <f>F44*0.25</f>
        <v>43.180357142857154</v>
      </c>
      <c r="H44" s="1">
        <f>F44*0.4</f>
        <v>69.088571428571456</v>
      </c>
    </row>
    <row r="45" spans="1:8" x14ac:dyDescent="0.25">
      <c r="A45" s="11" t="s">
        <v>6</v>
      </c>
      <c r="B45" s="20">
        <f t="shared" ref="B45:B49" si="21">C45*163</f>
        <v>26790.100000000002</v>
      </c>
      <c r="C45" s="22">
        <v>164.35644171779143</v>
      </c>
      <c r="D45" s="1">
        <f t="shared" ref="D45:D49" si="22">C45*0.25</f>
        <v>41.089110429447857</v>
      </c>
      <c r="E45" s="1">
        <f t="shared" ref="E45:E49" si="23">C45*0.4</f>
        <v>65.742576687116568</v>
      </c>
      <c r="F45" s="1">
        <f t="shared" ref="F45:F49" si="24">B45/154</f>
        <v>173.96168831168833</v>
      </c>
      <c r="G45" s="1">
        <f t="shared" ref="G45:G49" si="25">F45*0.25</f>
        <v>43.490422077922084</v>
      </c>
      <c r="H45" s="1">
        <f t="shared" ref="H45:H49" si="26">F45*0.4</f>
        <v>69.584675324675331</v>
      </c>
    </row>
    <row r="46" spans="1:8" x14ac:dyDescent="0.25">
      <c r="A46" s="11" t="s">
        <v>7</v>
      </c>
      <c r="B46" s="20">
        <f t="shared" si="21"/>
        <v>27042.100000000002</v>
      </c>
      <c r="C46" s="22">
        <v>165.90245398773007</v>
      </c>
      <c r="D46" s="1">
        <f t="shared" si="22"/>
        <v>41.475613496932517</v>
      </c>
      <c r="E46" s="1">
        <f t="shared" si="23"/>
        <v>66.360981595092028</v>
      </c>
      <c r="F46" s="1">
        <f t="shared" si="24"/>
        <v>175.59805194805196</v>
      </c>
      <c r="G46" s="1">
        <f t="shared" si="25"/>
        <v>43.89951298701299</v>
      </c>
      <c r="H46" s="1">
        <f t="shared" si="26"/>
        <v>70.239220779220787</v>
      </c>
    </row>
    <row r="47" spans="1:8" x14ac:dyDescent="0.25">
      <c r="A47" s="11" t="s">
        <v>8</v>
      </c>
      <c r="B47" s="20">
        <f t="shared" si="21"/>
        <v>27181.100000000002</v>
      </c>
      <c r="C47" s="22">
        <v>166.7552147239264</v>
      </c>
      <c r="D47" s="1">
        <f t="shared" si="22"/>
        <v>41.6888036809816</v>
      </c>
      <c r="E47" s="1">
        <f t="shared" si="23"/>
        <v>66.702085889570569</v>
      </c>
      <c r="F47" s="1">
        <f t="shared" si="24"/>
        <v>176.50064935064935</v>
      </c>
      <c r="G47" s="1">
        <f t="shared" si="25"/>
        <v>44.125162337662339</v>
      </c>
      <c r="H47" s="1">
        <f t="shared" si="26"/>
        <v>70.600259740259744</v>
      </c>
    </row>
    <row r="48" spans="1:8" x14ac:dyDescent="0.25">
      <c r="A48" s="11" t="s">
        <v>9</v>
      </c>
      <c r="B48" s="20">
        <f t="shared" si="21"/>
        <v>27639.100000000002</v>
      </c>
      <c r="C48" s="22">
        <v>169.56503067484664</v>
      </c>
      <c r="D48" s="1">
        <f t="shared" si="22"/>
        <v>42.39125766871166</v>
      </c>
      <c r="E48" s="1">
        <f t="shared" si="23"/>
        <v>67.826012269938659</v>
      </c>
      <c r="F48" s="1">
        <f t="shared" si="24"/>
        <v>179.47467532467533</v>
      </c>
      <c r="G48" s="1">
        <f t="shared" si="25"/>
        <v>44.868668831168833</v>
      </c>
      <c r="H48" s="1">
        <f t="shared" si="26"/>
        <v>71.789870129870138</v>
      </c>
    </row>
    <row r="49" spans="1:8" x14ac:dyDescent="0.25">
      <c r="A49" s="12" t="s">
        <v>10</v>
      </c>
      <c r="B49" s="20">
        <f t="shared" si="21"/>
        <v>27934.100000000002</v>
      </c>
      <c r="C49" s="22">
        <v>171.37484662576688</v>
      </c>
      <c r="D49" s="1">
        <f t="shared" si="22"/>
        <v>42.84371165644172</v>
      </c>
      <c r="E49" s="1">
        <f t="shared" si="23"/>
        <v>68.549938650306757</v>
      </c>
      <c r="F49" s="1">
        <f t="shared" si="24"/>
        <v>181.39025974025975</v>
      </c>
      <c r="G49" s="1">
        <f t="shared" si="25"/>
        <v>45.347564935064938</v>
      </c>
      <c r="H49" s="1">
        <f t="shared" si="26"/>
        <v>72.556103896103906</v>
      </c>
    </row>
    <row r="50" spans="1:8" x14ac:dyDescent="0.25">
      <c r="B50" s="19"/>
      <c r="C50" s="3"/>
      <c r="D50" s="3"/>
      <c r="E50" s="3"/>
      <c r="F50" s="3"/>
      <c r="G50" s="3"/>
      <c r="H50" s="3"/>
    </row>
    <row r="51" spans="1:8" x14ac:dyDescent="0.25">
      <c r="B51" s="19"/>
      <c r="C51" s="3"/>
      <c r="D51" s="3"/>
      <c r="E51" s="3"/>
      <c r="F51" s="3"/>
      <c r="G51" s="3"/>
      <c r="H51" s="3"/>
    </row>
    <row r="52" spans="1:8" x14ac:dyDescent="0.25">
      <c r="B52" s="19"/>
      <c r="C52" s="3"/>
      <c r="D52" s="3"/>
      <c r="E52" s="3"/>
      <c r="F52" s="3"/>
      <c r="G52" s="3"/>
      <c r="H52" s="3"/>
    </row>
    <row r="53" spans="1:8" x14ac:dyDescent="0.25">
      <c r="B53" s="19"/>
      <c r="C53" s="3"/>
      <c r="D53" s="3"/>
      <c r="E53" s="3"/>
      <c r="F53" s="3"/>
      <c r="G53" s="3"/>
      <c r="H53" s="3"/>
    </row>
    <row r="54" spans="1:8" x14ac:dyDescent="0.25">
      <c r="B54" s="19"/>
      <c r="C54" s="3"/>
      <c r="D54" s="3"/>
      <c r="E54" s="3"/>
      <c r="F54" s="3"/>
      <c r="G54" s="3"/>
      <c r="H54" s="3"/>
    </row>
    <row r="55" spans="1:8" x14ac:dyDescent="0.25">
      <c r="B55" s="19"/>
      <c r="C55" s="3"/>
      <c r="D55" s="3"/>
      <c r="E55" s="3"/>
      <c r="F55" s="3"/>
      <c r="G55" s="3"/>
      <c r="H55" s="3"/>
    </row>
    <row r="56" spans="1:8" x14ac:dyDescent="0.25">
      <c r="B56" s="19"/>
      <c r="C56" s="3"/>
      <c r="D56" s="3"/>
      <c r="E56" s="3"/>
      <c r="F56" s="3"/>
      <c r="G56" s="3"/>
      <c r="H56" s="3"/>
    </row>
    <row r="57" spans="1:8" x14ac:dyDescent="0.25">
      <c r="B57" s="19"/>
      <c r="C57" s="3"/>
      <c r="D57" s="3"/>
      <c r="E57" s="3"/>
      <c r="F57" s="3"/>
      <c r="G57" s="3"/>
      <c r="H57" s="3"/>
    </row>
    <row r="58" spans="1:8" ht="15.75" x14ac:dyDescent="0.25">
      <c r="A58" s="27" t="s">
        <v>0</v>
      </c>
      <c r="B58" s="27"/>
      <c r="C58" s="27"/>
      <c r="D58" s="27"/>
      <c r="E58" s="27"/>
      <c r="F58" s="27"/>
      <c r="G58" s="27"/>
      <c r="H58" s="27"/>
    </row>
    <row r="59" spans="1:8" ht="15.75" x14ac:dyDescent="0.25">
      <c r="A59" s="23" t="s">
        <v>21</v>
      </c>
      <c r="B59" s="23"/>
      <c r="C59" s="23"/>
      <c r="D59" s="23"/>
      <c r="E59" s="23"/>
      <c r="F59" s="23"/>
      <c r="G59" s="23"/>
      <c r="H59" s="23"/>
    </row>
    <row r="60" spans="1:8" s="6" customFormat="1" x14ac:dyDescent="0.25">
      <c r="A60" s="16"/>
      <c r="B60" s="17"/>
      <c r="C60" s="24" t="s">
        <v>1</v>
      </c>
      <c r="D60" s="25"/>
      <c r="E60" s="26"/>
      <c r="F60" s="24" t="s">
        <v>2</v>
      </c>
      <c r="G60" s="25"/>
      <c r="H60" s="26"/>
    </row>
    <row r="61" spans="1:8" s="7" customFormat="1" x14ac:dyDescent="0.25">
      <c r="A61" s="13" t="s">
        <v>24</v>
      </c>
      <c r="B61" s="18" t="s">
        <v>3</v>
      </c>
      <c r="C61" s="8" t="s">
        <v>4</v>
      </c>
      <c r="D61" s="9">
        <v>0.25</v>
      </c>
      <c r="E61" s="9">
        <v>0.4</v>
      </c>
      <c r="F61" s="8" t="s">
        <v>4</v>
      </c>
      <c r="G61" s="9">
        <v>0.25</v>
      </c>
      <c r="H61" s="9">
        <v>0.4</v>
      </c>
    </row>
    <row r="62" spans="1:8" x14ac:dyDescent="0.25">
      <c r="A62" s="11" t="s">
        <v>5</v>
      </c>
      <c r="B62" s="20">
        <f>C62*163</f>
        <v>28912.100000000002</v>
      </c>
      <c r="C62" s="22">
        <v>177.37484662576688</v>
      </c>
      <c r="D62" s="1">
        <f>C62*0.25</f>
        <v>44.34371165644172</v>
      </c>
      <c r="E62" s="1">
        <f>C62*0.4</f>
        <v>70.949938650306748</v>
      </c>
      <c r="F62" s="1">
        <f>B62/154</f>
        <v>187.7409090909091</v>
      </c>
      <c r="G62" s="1">
        <f>F62*0.25</f>
        <v>46.935227272727275</v>
      </c>
      <c r="H62" s="1">
        <f>F62*0.4</f>
        <v>75.096363636363648</v>
      </c>
    </row>
    <row r="63" spans="1:8" x14ac:dyDescent="0.25">
      <c r="A63" s="11" t="s">
        <v>6</v>
      </c>
      <c r="B63" s="20">
        <f t="shared" ref="B63:B67" si="27">C63*163</f>
        <v>29098.100000000002</v>
      </c>
      <c r="C63" s="22">
        <v>178.51595092024542</v>
      </c>
      <c r="D63" s="1">
        <f t="shared" ref="D63:D67" si="28">C63*0.25</f>
        <v>44.628987730061354</v>
      </c>
      <c r="E63" s="1">
        <f t="shared" ref="E63:E67" si="29">C63*0.4</f>
        <v>71.406380368098169</v>
      </c>
      <c r="F63" s="1">
        <f t="shared" ref="F63:F67" si="30">B63/154</f>
        <v>188.94870129870131</v>
      </c>
      <c r="G63" s="1">
        <f t="shared" ref="G63:G67" si="31">F63*0.25</f>
        <v>47.237175324675327</v>
      </c>
      <c r="H63" s="1">
        <f t="shared" ref="H63:H67" si="32">F63*0.4</f>
        <v>75.579480519480526</v>
      </c>
    </row>
    <row r="64" spans="1:8" x14ac:dyDescent="0.25">
      <c r="A64" s="11" t="s">
        <v>7</v>
      </c>
      <c r="B64" s="20">
        <f t="shared" si="27"/>
        <v>29357.100000000006</v>
      </c>
      <c r="C64" s="22">
        <v>180.10490797546015</v>
      </c>
      <c r="D64" s="1">
        <f t="shared" si="28"/>
        <v>45.026226993865038</v>
      </c>
      <c r="E64" s="1">
        <f t="shared" si="29"/>
        <v>72.041963190184063</v>
      </c>
      <c r="F64" s="1">
        <f t="shared" si="30"/>
        <v>190.63051948051952</v>
      </c>
      <c r="G64" s="1">
        <f t="shared" si="31"/>
        <v>47.657629870129881</v>
      </c>
      <c r="H64" s="1">
        <f t="shared" si="32"/>
        <v>76.252207792207813</v>
      </c>
    </row>
    <row r="65" spans="1:8" x14ac:dyDescent="0.25">
      <c r="A65" s="11" t="s">
        <v>8</v>
      </c>
      <c r="B65" s="20">
        <f t="shared" si="27"/>
        <v>29587.100000000002</v>
      </c>
      <c r="C65" s="22">
        <v>181.51595092024542</v>
      </c>
      <c r="D65" s="1">
        <f t="shared" si="28"/>
        <v>45.378987730061354</v>
      </c>
      <c r="E65" s="1">
        <f t="shared" si="29"/>
        <v>72.606380368098172</v>
      </c>
      <c r="F65" s="1">
        <f t="shared" si="30"/>
        <v>192.12402597402598</v>
      </c>
      <c r="G65" s="1">
        <f t="shared" si="31"/>
        <v>48.031006493506496</v>
      </c>
      <c r="H65" s="1">
        <f t="shared" si="32"/>
        <v>76.849610389610405</v>
      </c>
    </row>
    <row r="66" spans="1:8" x14ac:dyDescent="0.25">
      <c r="A66" s="11" t="s">
        <v>9</v>
      </c>
      <c r="B66" s="20">
        <f t="shared" si="27"/>
        <v>30051.100000000002</v>
      </c>
      <c r="C66" s="22">
        <v>184.36257668711659</v>
      </c>
      <c r="D66" s="1">
        <f t="shared" si="28"/>
        <v>46.090644171779147</v>
      </c>
      <c r="E66" s="1">
        <f t="shared" si="29"/>
        <v>73.745030674846632</v>
      </c>
      <c r="F66" s="1">
        <f t="shared" si="30"/>
        <v>195.13701298701301</v>
      </c>
      <c r="G66" s="1">
        <f t="shared" si="31"/>
        <v>48.784253246753252</v>
      </c>
      <c r="H66" s="1">
        <f t="shared" si="32"/>
        <v>78.054805194805212</v>
      </c>
    </row>
    <row r="67" spans="1:8" x14ac:dyDescent="0.25">
      <c r="A67" s="12" t="s">
        <v>10</v>
      </c>
      <c r="B67" s="20">
        <f t="shared" si="27"/>
        <v>30514.100000000002</v>
      </c>
      <c r="C67" s="22">
        <v>187.2030674846626</v>
      </c>
      <c r="D67" s="1">
        <f t="shared" si="28"/>
        <v>46.800766871165649</v>
      </c>
      <c r="E67" s="1">
        <f t="shared" si="29"/>
        <v>74.881226993865042</v>
      </c>
      <c r="F67" s="1">
        <f t="shared" si="30"/>
        <v>198.14350649350652</v>
      </c>
      <c r="G67" s="1">
        <f t="shared" si="31"/>
        <v>49.53587662337663</v>
      </c>
      <c r="H67" s="1">
        <f t="shared" si="32"/>
        <v>79.257402597402617</v>
      </c>
    </row>
    <row r="68" spans="1:8" x14ac:dyDescent="0.25">
      <c r="B68" s="19"/>
      <c r="C68" s="3"/>
      <c r="D68" s="3"/>
      <c r="E68" s="3"/>
      <c r="F68" s="3"/>
      <c r="G68" s="3"/>
      <c r="H68" s="3"/>
    </row>
    <row r="69" spans="1:8" x14ac:dyDescent="0.25">
      <c r="B69" s="19"/>
      <c r="C69" s="3"/>
      <c r="D69" s="3"/>
      <c r="E69" s="3"/>
      <c r="F69" s="3"/>
      <c r="G69" s="3"/>
      <c r="H69" s="3"/>
    </row>
    <row r="70" spans="1:8" ht="15.75" x14ac:dyDescent="0.25">
      <c r="A70" s="27" t="s">
        <v>11</v>
      </c>
      <c r="B70" s="27"/>
      <c r="C70" s="27"/>
      <c r="D70" s="27"/>
      <c r="E70" s="27"/>
      <c r="F70" s="27"/>
      <c r="G70" s="27"/>
      <c r="H70" s="27"/>
    </row>
    <row r="71" spans="1:8" ht="15.75" x14ac:dyDescent="0.25">
      <c r="A71" s="23" t="s">
        <v>21</v>
      </c>
      <c r="B71" s="23"/>
      <c r="C71" s="23"/>
      <c r="D71" s="23"/>
      <c r="E71" s="23"/>
      <c r="F71" s="23"/>
      <c r="G71" s="23"/>
      <c r="H71" s="23"/>
    </row>
    <row r="72" spans="1:8" s="15" customFormat="1" x14ac:dyDescent="0.25">
      <c r="A72" s="14"/>
      <c r="B72" s="17"/>
      <c r="C72" s="24" t="s">
        <v>1</v>
      </c>
      <c r="D72" s="25"/>
      <c r="E72" s="26"/>
      <c r="F72" s="24" t="s">
        <v>2</v>
      </c>
      <c r="G72" s="25"/>
      <c r="H72" s="26"/>
    </row>
    <row r="73" spans="1:8" s="15" customFormat="1" x14ac:dyDescent="0.25">
      <c r="A73" s="13" t="s">
        <v>24</v>
      </c>
      <c r="B73" s="18" t="s">
        <v>3</v>
      </c>
      <c r="C73" s="8" t="s">
        <v>4</v>
      </c>
      <c r="D73" s="9">
        <v>0.25</v>
      </c>
      <c r="E73" s="9">
        <v>0.4</v>
      </c>
      <c r="F73" s="8" t="s">
        <v>4</v>
      </c>
      <c r="G73" s="9">
        <v>0.25</v>
      </c>
      <c r="H73" s="9">
        <v>0.4</v>
      </c>
    </row>
    <row r="74" spans="1:8" x14ac:dyDescent="0.25">
      <c r="A74" s="11" t="s">
        <v>5</v>
      </c>
      <c r="B74" s="20">
        <f>C74*163</f>
        <v>27282.100000000002</v>
      </c>
      <c r="C74" s="22">
        <v>167.37484662576688</v>
      </c>
      <c r="D74" s="1">
        <f>C74*0.25</f>
        <v>41.84371165644172</v>
      </c>
      <c r="E74" s="1">
        <f>C74*0.4</f>
        <v>66.949938650306748</v>
      </c>
      <c r="F74" s="1">
        <f>B74/154</f>
        <v>177.15649350649352</v>
      </c>
      <c r="G74" s="1">
        <f>F74*0.25</f>
        <v>44.28912337662338</v>
      </c>
      <c r="H74" s="1">
        <f>F74*0.4</f>
        <v>70.862597402597416</v>
      </c>
    </row>
    <row r="75" spans="1:8" x14ac:dyDescent="0.25">
      <c r="A75" s="11" t="s">
        <v>6</v>
      </c>
      <c r="B75" s="20">
        <f t="shared" ref="B75:B79" si="33">C75*163</f>
        <v>27468.100000000002</v>
      </c>
      <c r="C75" s="22">
        <v>168.51595092024542</v>
      </c>
      <c r="D75" s="1">
        <f t="shared" ref="D75:D79" si="34">C75*0.25</f>
        <v>42.128987730061354</v>
      </c>
      <c r="E75" s="1">
        <f t="shared" ref="E75:E79" si="35">C75*0.4</f>
        <v>67.406380368098169</v>
      </c>
      <c r="F75" s="1">
        <f t="shared" ref="F75:F79" si="36">B75/154</f>
        <v>178.36428571428573</v>
      </c>
      <c r="G75" s="1">
        <f t="shared" ref="G75:G79" si="37">F75*0.25</f>
        <v>44.591071428571432</v>
      </c>
      <c r="H75" s="1">
        <f t="shared" ref="H75:H79" si="38">F75*0.4</f>
        <v>71.345714285714294</v>
      </c>
    </row>
    <row r="76" spans="1:8" x14ac:dyDescent="0.25">
      <c r="A76" s="11" t="s">
        <v>7</v>
      </c>
      <c r="B76" s="20">
        <f t="shared" si="33"/>
        <v>27727.100000000006</v>
      </c>
      <c r="C76" s="22">
        <v>170.10490797546015</v>
      </c>
      <c r="D76" s="1">
        <f t="shared" si="34"/>
        <v>42.526226993865038</v>
      </c>
      <c r="E76" s="1">
        <f t="shared" si="35"/>
        <v>68.041963190184063</v>
      </c>
      <c r="F76" s="1">
        <f t="shared" si="36"/>
        <v>180.04610389610394</v>
      </c>
      <c r="G76" s="1">
        <f t="shared" si="37"/>
        <v>45.011525974025986</v>
      </c>
      <c r="H76" s="1">
        <f t="shared" si="38"/>
        <v>72.01844155844158</v>
      </c>
    </row>
    <row r="77" spans="1:8" x14ac:dyDescent="0.25">
      <c r="A77" s="11" t="s">
        <v>8</v>
      </c>
      <c r="B77" s="20">
        <f t="shared" si="33"/>
        <v>27957.100000000002</v>
      </c>
      <c r="C77" s="22">
        <v>171.51595092024542</v>
      </c>
      <c r="D77" s="1">
        <f t="shared" si="34"/>
        <v>42.878987730061354</v>
      </c>
      <c r="E77" s="1">
        <f t="shared" si="35"/>
        <v>68.606380368098172</v>
      </c>
      <c r="F77" s="1">
        <f t="shared" si="36"/>
        <v>181.5396103896104</v>
      </c>
      <c r="G77" s="1">
        <f t="shared" si="37"/>
        <v>45.384902597402601</v>
      </c>
      <c r="H77" s="1">
        <f t="shared" si="38"/>
        <v>72.615844155844158</v>
      </c>
    </row>
    <row r="78" spans="1:8" x14ac:dyDescent="0.25">
      <c r="A78" s="11" t="s">
        <v>9</v>
      </c>
      <c r="B78" s="20">
        <f t="shared" si="33"/>
        <v>28421.100000000002</v>
      </c>
      <c r="C78" s="22">
        <v>174.36257668711659</v>
      </c>
      <c r="D78" s="1">
        <f t="shared" si="34"/>
        <v>43.590644171779147</v>
      </c>
      <c r="E78" s="1">
        <f t="shared" si="35"/>
        <v>69.745030674846632</v>
      </c>
      <c r="F78" s="1">
        <f t="shared" si="36"/>
        <v>184.55259740259743</v>
      </c>
      <c r="G78" s="1">
        <f t="shared" si="37"/>
        <v>46.138149350649357</v>
      </c>
      <c r="H78" s="1">
        <f t="shared" si="38"/>
        <v>73.82103896103898</v>
      </c>
    </row>
    <row r="79" spans="1:8" x14ac:dyDescent="0.25">
      <c r="A79" s="12" t="s">
        <v>10</v>
      </c>
      <c r="B79" s="20">
        <f t="shared" si="33"/>
        <v>28884.100000000002</v>
      </c>
      <c r="C79" s="22">
        <v>177.2030674846626</v>
      </c>
      <c r="D79" s="1">
        <f t="shared" si="34"/>
        <v>44.300766871165649</v>
      </c>
      <c r="E79" s="1">
        <f t="shared" si="35"/>
        <v>70.881226993865042</v>
      </c>
      <c r="F79" s="1">
        <f t="shared" si="36"/>
        <v>187.55909090909091</v>
      </c>
      <c r="G79" s="1">
        <f t="shared" si="37"/>
        <v>46.889772727272728</v>
      </c>
      <c r="H79" s="1">
        <f t="shared" si="38"/>
        <v>75.023636363636371</v>
      </c>
    </row>
  </sheetData>
  <mergeCells count="28">
    <mergeCell ref="C72:E72"/>
    <mergeCell ref="F72:H72"/>
    <mergeCell ref="A70:H70"/>
    <mergeCell ref="C60:E60"/>
    <mergeCell ref="A1:H1"/>
    <mergeCell ref="A58:H58"/>
    <mergeCell ref="A30:H30"/>
    <mergeCell ref="A40:H40"/>
    <mergeCell ref="F32:H32"/>
    <mergeCell ref="C32:E32"/>
    <mergeCell ref="C42:E42"/>
    <mergeCell ref="F42:H42"/>
    <mergeCell ref="A20:H20"/>
    <mergeCell ref="C22:E22"/>
    <mergeCell ref="F22:H22"/>
    <mergeCell ref="A10:H10"/>
    <mergeCell ref="A71:H71"/>
    <mergeCell ref="A2:H2"/>
    <mergeCell ref="A11:H11"/>
    <mergeCell ref="A21:H21"/>
    <mergeCell ref="A31:H31"/>
    <mergeCell ref="A41:H41"/>
    <mergeCell ref="F60:H60"/>
    <mergeCell ref="C12:E12"/>
    <mergeCell ref="F12:H12"/>
    <mergeCell ref="C3:E3"/>
    <mergeCell ref="F3:H3"/>
    <mergeCell ref="A59:H5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8EA472-FDFB-4666-8942-040A5E516BFC}"/>
</file>

<file path=customXml/itemProps2.xml><?xml version="1.0" encoding="utf-8"?>
<ds:datastoreItem xmlns:ds="http://schemas.openxmlformats.org/officeDocument/2006/customXml" ds:itemID="{2F4CB310-36D4-45E6-A4BB-C2A84B47140F}"/>
</file>

<file path=customXml/itemProps3.xml><?xml version="1.0" encoding="utf-8"?>
<ds:datastoreItem xmlns:ds="http://schemas.openxmlformats.org/officeDocument/2006/customXml" ds:itemID="{07AADE4D-5A38-401B-BFA6-BAD40260E1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Kjellrun Mørch</dc:creator>
  <cp:lastModifiedBy>Kjellrun Mørch</cp:lastModifiedBy>
  <cp:lastPrinted>2017-03-30T10:07:47Z</cp:lastPrinted>
  <dcterms:created xsi:type="dcterms:W3CDTF">2016-03-21T06:29:20Z</dcterms:created>
  <dcterms:modified xsi:type="dcterms:W3CDTF">2018-05-03T11:43:05Z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