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YTF-SRV01\delt\folder redirection\kjellrun\Desktop\Lønnstabeller\Lønnstabeller 2018\"/>
    </mc:Choice>
  </mc:AlternateContent>
  <bookViews>
    <workbookView xWindow="0" yWindow="0" windowWidth="21945" windowHeight="12195"/>
  </bookViews>
  <sheets>
    <sheet name="Ark1" sheetId="1" r:id="rId1"/>
    <sheet name="Ark2" sheetId="2" r:id="rId2"/>
    <sheet name="Ark3" sheetId="3" r:id="rId3"/>
  </sheets>
  <calcPr calcId="171027"/>
</workbook>
</file>

<file path=xl/calcChain.xml><?xml version="1.0" encoding="utf-8"?>
<calcChain xmlns="http://schemas.openxmlformats.org/spreadsheetml/2006/main">
  <c r="H18" i="1" l="1"/>
  <c r="E18" i="1" s="1"/>
  <c r="F18" i="1" s="1"/>
  <c r="H19" i="1"/>
  <c r="E19" i="1" s="1"/>
  <c r="G19" i="1" s="1"/>
  <c r="H20" i="1"/>
  <c r="E20" i="1" s="1"/>
  <c r="F20" i="1" s="1"/>
  <c r="H60" i="1"/>
  <c r="E60" i="1" s="1"/>
  <c r="G60" i="1" s="1"/>
  <c r="H61" i="1"/>
  <c r="E61" i="1" s="1"/>
  <c r="G61" i="1" s="1"/>
  <c r="H62" i="1"/>
  <c r="E62" i="1" s="1"/>
  <c r="G62" i="1" s="1"/>
  <c r="H59" i="1"/>
  <c r="E59" i="1" s="1"/>
  <c r="G59" i="1" s="1"/>
  <c r="H55" i="1"/>
  <c r="E55" i="1" s="1"/>
  <c r="G55" i="1" s="1"/>
  <c r="H56" i="1"/>
  <c r="E56" i="1" s="1"/>
  <c r="G56" i="1" s="1"/>
  <c r="H57" i="1"/>
  <c r="E57" i="1" s="1"/>
  <c r="G57" i="1" s="1"/>
  <c r="H54" i="1"/>
  <c r="E54" i="1" s="1"/>
  <c r="G54" i="1" s="1"/>
  <c r="H50" i="1"/>
  <c r="E50" i="1" s="1"/>
  <c r="G50" i="1" s="1"/>
  <c r="H51" i="1"/>
  <c r="E51" i="1" s="1"/>
  <c r="G51" i="1" s="1"/>
  <c r="H52" i="1"/>
  <c r="E52" i="1" s="1"/>
  <c r="G52" i="1" s="1"/>
  <c r="H49" i="1"/>
  <c r="E49" i="1" s="1"/>
  <c r="G49" i="1" s="1"/>
  <c r="H45" i="1"/>
  <c r="E45" i="1" s="1"/>
  <c r="G45" i="1" s="1"/>
  <c r="H46" i="1"/>
  <c r="E46" i="1" s="1"/>
  <c r="G46" i="1" s="1"/>
  <c r="H47" i="1"/>
  <c r="E47" i="1" s="1"/>
  <c r="G47" i="1" s="1"/>
  <c r="H44" i="1"/>
  <c r="E44" i="1" s="1"/>
  <c r="G44" i="1" s="1"/>
  <c r="H40" i="1"/>
  <c r="E40" i="1" s="1"/>
  <c r="G40" i="1" s="1"/>
  <c r="H41" i="1"/>
  <c r="E41" i="1" s="1"/>
  <c r="G41" i="1" s="1"/>
  <c r="H42" i="1"/>
  <c r="E42" i="1" s="1"/>
  <c r="G42" i="1" s="1"/>
  <c r="H39" i="1"/>
  <c r="E39" i="1" s="1"/>
  <c r="G39" i="1" s="1"/>
  <c r="H28" i="1"/>
  <c r="E28" i="1" s="1"/>
  <c r="F28" i="1" s="1"/>
  <c r="H29" i="1"/>
  <c r="E29" i="1" s="1"/>
  <c r="G29" i="1" s="1"/>
  <c r="H30" i="1"/>
  <c r="E30" i="1" s="1"/>
  <c r="F30" i="1" s="1"/>
  <c r="H27" i="1"/>
  <c r="E27" i="1" s="1"/>
  <c r="G27" i="1" s="1"/>
  <c r="H23" i="1"/>
  <c r="E23" i="1" s="1"/>
  <c r="F23" i="1" s="1"/>
  <c r="H24" i="1"/>
  <c r="E24" i="1" s="1"/>
  <c r="G24" i="1" s="1"/>
  <c r="H25" i="1"/>
  <c r="E25" i="1" s="1"/>
  <c r="F25" i="1" s="1"/>
  <c r="H22" i="1"/>
  <c r="E22" i="1" s="1"/>
  <c r="G22" i="1" s="1"/>
  <c r="H17" i="1"/>
  <c r="E17" i="1" s="1"/>
  <c r="G17" i="1" s="1"/>
  <c r="H13" i="1"/>
  <c r="E13" i="1" s="1"/>
  <c r="F13" i="1" s="1"/>
  <c r="H14" i="1"/>
  <c r="E14" i="1" s="1"/>
  <c r="G14" i="1" s="1"/>
  <c r="H15" i="1"/>
  <c r="E15" i="1" s="1"/>
  <c r="F15" i="1" s="1"/>
  <c r="H12" i="1"/>
  <c r="E12" i="1" s="1"/>
  <c r="G12" i="1" s="1"/>
  <c r="H8" i="1"/>
  <c r="E8" i="1" s="1"/>
  <c r="F8" i="1" s="1"/>
  <c r="H9" i="1"/>
  <c r="E9" i="1" s="1"/>
  <c r="F9" i="1" s="1"/>
  <c r="H10" i="1"/>
  <c r="E10" i="1" s="1"/>
  <c r="F10" i="1" s="1"/>
  <c r="H7" i="1"/>
  <c r="E7" i="1" s="1"/>
  <c r="F7" i="1" s="1"/>
  <c r="D60" i="1"/>
  <c r="D61" i="1"/>
  <c r="D62" i="1"/>
  <c r="D59" i="1"/>
  <c r="D55" i="1"/>
  <c r="D56" i="1"/>
  <c r="D57" i="1"/>
  <c r="D54" i="1"/>
  <c r="D50" i="1"/>
  <c r="D51" i="1"/>
  <c r="D52" i="1"/>
  <c r="D49" i="1"/>
  <c r="D45" i="1"/>
  <c r="D46" i="1"/>
  <c r="D47" i="1"/>
  <c r="D44" i="1"/>
  <c r="D40" i="1"/>
  <c r="D41" i="1"/>
  <c r="D42" i="1"/>
  <c r="D39" i="1"/>
  <c r="C60" i="1"/>
  <c r="C61" i="1"/>
  <c r="C62" i="1"/>
  <c r="C59" i="1"/>
  <c r="C55" i="1"/>
  <c r="C56" i="1"/>
  <c r="C57" i="1"/>
  <c r="C54" i="1"/>
  <c r="C50" i="1"/>
  <c r="C51" i="1"/>
  <c r="C52" i="1"/>
  <c r="C49" i="1"/>
  <c r="C45" i="1"/>
  <c r="C46" i="1"/>
  <c r="C47" i="1"/>
  <c r="C44" i="1"/>
  <c r="C40" i="1"/>
  <c r="C41" i="1"/>
  <c r="C42" i="1"/>
  <c r="C39" i="1"/>
  <c r="D28" i="1"/>
  <c r="D29" i="1"/>
  <c r="D30" i="1"/>
  <c r="D27" i="1"/>
  <c r="D23" i="1"/>
  <c r="D24" i="1"/>
  <c r="D25" i="1"/>
  <c r="D22" i="1"/>
  <c r="D18" i="1"/>
  <c r="D19" i="1"/>
  <c r="D20" i="1"/>
  <c r="D17" i="1"/>
  <c r="D13" i="1"/>
  <c r="D14" i="1"/>
  <c r="D15" i="1"/>
  <c r="D12" i="1"/>
  <c r="D8" i="1"/>
  <c r="D9" i="1"/>
  <c r="D10" i="1"/>
  <c r="D7" i="1"/>
  <c r="C28" i="1"/>
  <c r="C29" i="1"/>
  <c r="C30" i="1"/>
  <c r="C27" i="1"/>
  <c r="C23" i="1"/>
  <c r="C24" i="1"/>
  <c r="C25" i="1"/>
  <c r="C22" i="1"/>
  <c r="C18" i="1"/>
  <c r="C19" i="1"/>
  <c r="C20" i="1"/>
  <c r="C17" i="1"/>
  <c r="C13" i="1"/>
  <c r="C14" i="1"/>
  <c r="C15" i="1"/>
  <c r="C12" i="1"/>
  <c r="C8" i="1"/>
  <c r="C9" i="1"/>
  <c r="C10" i="1"/>
  <c r="C7" i="1"/>
  <c r="F62" i="1" l="1"/>
  <c r="F57" i="1"/>
  <c r="F52" i="1"/>
  <c r="F47" i="1"/>
  <c r="F42" i="1"/>
  <c r="F39" i="1"/>
  <c r="F59" i="1"/>
  <c r="F54" i="1"/>
  <c r="F49" i="1"/>
  <c r="F44" i="1"/>
  <c r="F61" i="1"/>
  <c r="F56" i="1"/>
  <c r="F51" i="1"/>
  <c r="F46" i="1"/>
  <c r="F41" i="1"/>
  <c r="F60" i="1"/>
  <c r="F55" i="1"/>
  <c r="F50" i="1"/>
  <c r="F45" i="1"/>
  <c r="F40" i="1"/>
  <c r="F29" i="1"/>
  <c r="F27" i="1"/>
  <c r="F24" i="1"/>
  <c r="F22" i="1"/>
  <c r="F19" i="1"/>
  <c r="F17" i="1"/>
  <c r="F14" i="1"/>
  <c r="F12" i="1"/>
  <c r="G30" i="1"/>
  <c r="G28" i="1"/>
  <c r="G25" i="1"/>
  <c r="G23" i="1"/>
  <c r="G20" i="1"/>
  <c r="G18" i="1"/>
  <c r="G15" i="1"/>
  <c r="G13" i="1"/>
  <c r="G10" i="1"/>
  <c r="G8" i="1"/>
  <c r="G7" i="1"/>
  <c r="G9" i="1"/>
</calcChain>
</file>

<file path=xl/sharedStrings.xml><?xml version="1.0" encoding="utf-8"?>
<sst xmlns="http://schemas.openxmlformats.org/spreadsheetml/2006/main" count="65" uniqueCount="18">
  <si>
    <t>37,5 t</t>
  </si>
  <si>
    <t>0-3 år</t>
  </si>
  <si>
    <t>3-6 år</t>
  </si>
  <si>
    <t>6-9 år</t>
  </si>
  <si>
    <t>9 år +</t>
  </si>
  <si>
    <t>35,5 t</t>
  </si>
  <si>
    <t>Uten kompetansemoduler</t>
  </si>
  <si>
    <t>Ans.</t>
  </si>
  <si>
    <t>Timelønn i kroner</t>
  </si>
  <si>
    <t>mnd lønn</t>
  </si>
  <si>
    <t>Ny</t>
  </si>
  <si>
    <t>En kompetansemodul (innløsning YKB)</t>
  </si>
  <si>
    <t>To kompetansemoduler (innløsning YKB)</t>
  </si>
  <si>
    <t>Tre kompetansemoduler (innløsning YKB)</t>
  </si>
  <si>
    <t xml:space="preserve">Fire kompetansemoduler </t>
  </si>
  <si>
    <t>Lønn fra 01.04.2018</t>
  </si>
  <si>
    <t>Faglært sjåfører på BBA utenfor Oslo og Akershus</t>
  </si>
  <si>
    <t xml:space="preserve">Ufaglærte sjåfører på BBA utenfor Oslo og Akershus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</si>
</sst>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kr&quot;\ * #,##0.00_-;\-&quot;kr&quot;\ * #,##0.00_-;_-&quot;kr&quot;\ * &quot;-&quot;??_-;_-@_-"/>
    <numFmt numFmtId="164" formatCode="_ &quot;kr&quot;\ * #,##0.00_ ;_ &quot;kr&quot;\ * \-#,##0.00_ ;_ &quot;kr&quot;\ * &quot;-&quot;??_ ;_ @_ "/>
    <numFmt numFmtId="165" formatCode="_ * #,##0.00_ ;_ * \-#,##0.00_ ;_ * &quot;-&quot;??_ ;_ @_ "/>
    <numFmt numFmtId="166" formatCode="&quot;kr&quot;\ #,##0.00"/>
    <numFmt numFmtId="167" formatCode="&quot;kr&quot;\ #,##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3">
    <xf numFmtId="0" fontId="0" fillId="0" borderId="0" xfId="0"/>
    <xf numFmtId="167" fontId="3" fillId="0" borderId="1" xfId="1" applyNumberFormat="1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167" fontId="3" fillId="0" borderId="0" xfId="1" applyNumberFormat="1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9" fontId="3" fillId="2" borderId="1" xfId="0" applyNumberFormat="1" applyFont="1" applyFill="1" applyBorder="1" applyAlignment="1">
      <alignment horizontal="center"/>
    </xf>
    <xf numFmtId="0" fontId="2" fillId="0" borderId="1" xfId="0" applyFont="1" applyBorder="1"/>
    <xf numFmtId="166" fontId="3" fillId="0" borderId="6" xfId="1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2" fontId="2" fillId="2" borderId="0" xfId="2" applyNumberFormat="1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/>
    <xf numFmtId="0" fontId="3" fillId="0" borderId="9" xfId="0" applyFont="1" applyBorder="1" applyAlignment="1">
      <alignment horizontal="center"/>
    </xf>
    <xf numFmtId="167" fontId="3" fillId="0" borderId="6" xfId="1" applyNumberFormat="1" applyFont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64" fontId="0" fillId="2" borderId="1" xfId="2" applyFont="1" applyFill="1" applyBorder="1"/>
    <xf numFmtId="44" fontId="2" fillId="0" borderId="0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3">
    <cellStyle name="Komma" xfId="1" builtinId="3"/>
    <cellStyle name="Normal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topLeftCell="A34" zoomScale="115" zoomScaleNormal="115" workbookViewId="0">
      <selection activeCell="K42" sqref="K42"/>
    </sheetView>
  </sheetViews>
  <sheetFormatPr baseColWidth="10" defaultColWidth="11.85546875" defaultRowHeight="15.75" x14ac:dyDescent="0.25"/>
  <cols>
    <col min="1" max="1" width="9.7109375" style="2" customWidth="1"/>
    <col min="2" max="2" width="11.28515625" style="23" customWidth="1"/>
    <col min="3" max="4" width="9.7109375" style="5" customWidth="1"/>
    <col min="5" max="7" width="9.7109375" style="6" customWidth="1"/>
    <col min="8" max="8" width="9.7109375" style="16" customWidth="1"/>
    <col min="9" max="16384" width="11.85546875" style="2"/>
  </cols>
  <sheetData>
    <row r="1" spans="1:9" ht="19.5" customHeight="1" x14ac:dyDescent="0.25"/>
    <row r="2" spans="1:9" x14ac:dyDescent="0.25">
      <c r="A2" s="32" t="s">
        <v>16</v>
      </c>
      <c r="B2" s="32"/>
      <c r="C2" s="32"/>
      <c r="D2" s="32"/>
      <c r="E2" s="32"/>
      <c r="F2" s="32"/>
      <c r="G2" s="32"/>
      <c r="H2" s="32"/>
    </row>
    <row r="3" spans="1:9" s="3" customFormat="1" x14ac:dyDescent="0.25">
      <c r="A3" s="27" t="s">
        <v>15</v>
      </c>
      <c r="B3" s="27"/>
      <c r="C3" s="27"/>
      <c r="D3" s="27"/>
      <c r="E3" s="27"/>
      <c r="F3" s="27"/>
      <c r="G3" s="27"/>
      <c r="H3" s="27"/>
    </row>
    <row r="4" spans="1:9" s="3" customFormat="1" x14ac:dyDescent="0.25">
      <c r="A4" s="14"/>
      <c r="B4" s="31" t="s">
        <v>8</v>
      </c>
      <c r="C4" s="32"/>
      <c r="D4" s="32"/>
      <c r="E4" s="32"/>
      <c r="F4" s="16"/>
      <c r="G4" s="16"/>
      <c r="H4" s="14" t="s">
        <v>10</v>
      </c>
    </row>
    <row r="5" spans="1:9" x14ac:dyDescent="0.25">
      <c r="A5" s="20" t="s">
        <v>7</v>
      </c>
      <c r="B5" s="24" t="s">
        <v>0</v>
      </c>
      <c r="C5" s="9">
        <v>0.25</v>
      </c>
      <c r="D5" s="9">
        <v>0.4</v>
      </c>
      <c r="E5" s="21" t="s">
        <v>5</v>
      </c>
      <c r="F5" s="9">
        <v>0.25</v>
      </c>
      <c r="G5" s="9">
        <v>0.4</v>
      </c>
      <c r="H5" s="22" t="s">
        <v>9</v>
      </c>
    </row>
    <row r="6" spans="1:9" x14ac:dyDescent="0.25">
      <c r="A6" s="28" t="s">
        <v>6</v>
      </c>
      <c r="B6" s="29"/>
      <c r="C6" s="29"/>
      <c r="D6" s="29"/>
      <c r="E6" s="29"/>
      <c r="F6" s="29"/>
      <c r="G6" s="29"/>
      <c r="H6" s="30"/>
    </row>
    <row r="7" spans="1:9" x14ac:dyDescent="0.25">
      <c r="A7" s="10" t="s">
        <v>1</v>
      </c>
      <c r="B7" s="25">
        <v>189.12177914110401</v>
      </c>
      <c r="C7" s="18">
        <f>B7*0.25</f>
        <v>47.280444785276003</v>
      </c>
      <c r="D7" s="18">
        <f>B7*0.4</f>
        <v>75.648711656441606</v>
      </c>
      <c r="E7" s="8">
        <f>H7/154</f>
        <v>200.17435064935034</v>
      </c>
      <c r="F7" s="8">
        <f>E7*0.25</f>
        <v>50.043587662337586</v>
      </c>
      <c r="G7" s="8">
        <f>E7*0.4</f>
        <v>80.069740259740144</v>
      </c>
      <c r="H7" s="1">
        <f>B7*163</f>
        <v>30826.849999999955</v>
      </c>
      <c r="I7" s="26"/>
    </row>
    <row r="8" spans="1:9" x14ac:dyDescent="0.25">
      <c r="A8" s="10" t="s">
        <v>2</v>
      </c>
      <c r="B8" s="25">
        <v>194.12177914110401</v>
      </c>
      <c r="C8" s="18">
        <f t="shared" ref="C8:C10" si="0">B8*0.25</f>
        <v>48.530444785276003</v>
      </c>
      <c r="D8" s="18">
        <f t="shared" ref="D8:D10" si="1">B8*0.4</f>
        <v>77.648711656441606</v>
      </c>
      <c r="E8" s="8">
        <f t="shared" ref="E8:E10" si="2">H8/154</f>
        <v>205.46655844155813</v>
      </c>
      <c r="F8" s="8">
        <f t="shared" ref="F8:F30" si="3">E8*0.25</f>
        <v>51.366639610389534</v>
      </c>
      <c r="G8" s="8">
        <f t="shared" ref="G8:G30" si="4">E8*0.4</f>
        <v>82.18662337662326</v>
      </c>
      <c r="H8" s="1">
        <f t="shared" ref="H8:H10" si="5">B8*163</f>
        <v>31641.849999999955</v>
      </c>
      <c r="I8" s="26"/>
    </row>
    <row r="9" spans="1:9" x14ac:dyDescent="0.25">
      <c r="A9" s="10" t="s">
        <v>3</v>
      </c>
      <c r="B9" s="25">
        <v>197.12177914110401</v>
      </c>
      <c r="C9" s="18">
        <f t="shared" si="0"/>
        <v>49.280444785276003</v>
      </c>
      <c r="D9" s="18">
        <f t="shared" si="1"/>
        <v>78.848711656441608</v>
      </c>
      <c r="E9" s="8">
        <f t="shared" si="2"/>
        <v>208.64188311688284</v>
      </c>
      <c r="F9" s="8">
        <f t="shared" si="3"/>
        <v>52.160470779220709</v>
      </c>
      <c r="G9" s="8">
        <f t="shared" si="4"/>
        <v>83.456753246753138</v>
      </c>
      <c r="H9" s="1">
        <f t="shared" si="5"/>
        <v>32130.849999999955</v>
      </c>
      <c r="I9" s="26"/>
    </row>
    <row r="10" spans="1:9" x14ac:dyDescent="0.25">
      <c r="A10" s="10" t="s">
        <v>4</v>
      </c>
      <c r="B10" s="25">
        <v>200.12177914110401</v>
      </c>
      <c r="C10" s="18">
        <f t="shared" si="0"/>
        <v>50.030444785276003</v>
      </c>
      <c r="D10" s="18">
        <f t="shared" si="1"/>
        <v>80.048711656441611</v>
      </c>
      <c r="E10" s="8">
        <f t="shared" si="2"/>
        <v>211.81720779220751</v>
      </c>
      <c r="F10" s="8">
        <f t="shared" si="3"/>
        <v>52.954301948051878</v>
      </c>
      <c r="G10" s="8">
        <f t="shared" si="4"/>
        <v>84.726883116883016</v>
      </c>
      <c r="H10" s="1">
        <f t="shared" si="5"/>
        <v>32619.849999999955</v>
      </c>
      <c r="I10" s="26"/>
    </row>
    <row r="11" spans="1:9" x14ac:dyDescent="0.25">
      <c r="A11" s="28" t="s">
        <v>11</v>
      </c>
      <c r="B11" s="29"/>
      <c r="C11" s="29"/>
      <c r="D11" s="29"/>
      <c r="E11" s="29"/>
      <c r="F11" s="29"/>
      <c r="G11" s="29"/>
      <c r="H11" s="29"/>
      <c r="I11" s="26"/>
    </row>
    <row r="12" spans="1:9" x14ac:dyDescent="0.25">
      <c r="A12" s="10" t="s">
        <v>1</v>
      </c>
      <c r="B12" s="25">
        <v>192.12177914110401</v>
      </c>
      <c r="C12" s="18">
        <f>B12*0.25</f>
        <v>48.030444785276003</v>
      </c>
      <c r="D12" s="18">
        <f>B12*0.4</f>
        <v>76.848711656441608</v>
      </c>
      <c r="E12" s="8">
        <f>H12/154</f>
        <v>203.34967532467502</v>
      </c>
      <c r="F12" s="8">
        <f t="shared" si="3"/>
        <v>50.837418831168755</v>
      </c>
      <c r="G12" s="8">
        <f t="shared" si="4"/>
        <v>81.339870129870008</v>
      </c>
      <c r="H12" s="1">
        <f>B12*163</f>
        <v>31315.849999999955</v>
      </c>
      <c r="I12" s="26"/>
    </row>
    <row r="13" spans="1:9" x14ac:dyDescent="0.25">
      <c r="A13" s="10" t="s">
        <v>2</v>
      </c>
      <c r="B13" s="25">
        <v>197.12177914110401</v>
      </c>
      <c r="C13" s="18">
        <f t="shared" ref="C13:C15" si="6">B13*0.25</f>
        <v>49.280444785276003</v>
      </c>
      <c r="D13" s="18">
        <f t="shared" ref="D13:D15" si="7">B13*0.4</f>
        <v>78.848711656441608</v>
      </c>
      <c r="E13" s="8">
        <f t="shared" ref="E13:E15" si="8">H13/154</f>
        <v>208.64188311688284</v>
      </c>
      <c r="F13" s="8">
        <f t="shared" si="3"/>
        <v>52.160470779220709</v>
      </c>
      <c r="G13" s="8">
        <f t="shared" si="4"/>
        <v>83.456753246753138</v>
      </c>
      <c r="H13" s="1">
        <f t="shared" ref="H13:H15" si="9">B13*163</f>
        <v>32130.849999999955</v>
      </c>
      <c r="I13" s="26"/>
    </row>
    <row r="14" spans="1:9" x14ac:dyDescent="0.25">
      <c r="A14" s="10" t="s">
        <v>3</v>
      </c>
      <c r="B14" s="25">
        <v>200.12177914110401</v>
      </c>
      <c r="C14" s="18">
        <f t="shared" si="6"/>
        <v>50.030444785276003</v>
      </c>
      <c r="D14" s="18">
        <f t="shared" si="7"/>
        <v>80.048711656441611</v>
      </c>
      <c r="E14" s="8">
        <f t="shared" si="8"/>
        <v>211.81720779220751</v>
      </c>
      <c r="F14" s="8">
        <f t="shared" si="3"/>
        <v>52.954301948051878</v>
      </c>
      <c r="G14" s="8">
        <f t="shared" si="4"/>
        <v>84.726883116883016</v>
      </c>
      <c r="H14" s="1">
        <f t="shared" si="9"/>
        <v>32619.849999999955</v>
      </c>
      <c r="I14" s="26"/>
    </row>
    <row r="15" spans="1:9" x14ac:dyDescent="0.25">
      <c r="A15" s="10" t="s">
        <v>4</v>
      </c>
      <c r="B15" s="25">
        <v>203.12177914110401</v>
      </c>
      <c r="C15" s="18">
        <f t="shared" si="6"/>
        <v>50.780444785276003</v>
      </c>
      <c r="D15" s="18">
        <f t="shared" si="7"/>
        <v>81.248711656441614</v>
      </c>
      <c r="E15" s="8">
        <f t="shared" si="8"/>
        <v>214.99253246753219</v>
      </c>
      <c r="F15" s="8">
        <f t="shared" si="3"/>
        <v>53.748133116883047</v>
      </c>
      <c r="G15" s="8">
        <f t="shared" si="4"/>
        <v>85.99701298701288</v>
      </c>
      <c r="H15" s="1">
        <f t="shared" si="9"/>
        <v>33108.849999999955</v>
      </c>
      <c r="I15" s="26"/>
    </row>
    <row r="16" spans="1:9" x14ac:dyDescent="0.25">
      <c r="A16" s="28" t="s">
        <v>12</v>
      </c>
      <c r="B16" s="29"/>
      <c r="C16" s="29"/>
      <c r="D16" s="29"/>
      <c r="E16" s="29"/>
      <c r="F16" s="29"/>
      <c r="G16" s="29"/>
      <c r="H16" s="29"/>
      <c r="I16" s="26"/>
    </row>
    <row r="17" spans="1:9" x14ac:dyDescent="0.25">
      <c r="A17" s="10" t="s">
        <v>1</v>
      </c>
      <c r="B17" s="25">
        <v>195.12177914110401</v>
      </c>
      <c r="C17" s="18">
        <f>B17*0.25</f>
        <v>48.780444785276003</v>
      </c>
      <c r="D17" s="18">
        <f>B17*0.4</f>
        <v>78.048711656441611</v>
      </c>
      <c r="E17" s="8">
        <f>H17/154</f>
        <v>206.52499999999969</v>
      </c>
      <c r="F17" s="8">
        <f t="shared" si="3"/>
        <v>51.631249999999923</v>
      </c>
      <c r="G17" s="8">
        <f t="shared" si="4"/>
        <v>82.609999999999886</v>
      </c>
      <c r="H17" s="1">
        <f>B17*163</f>
        <v>31804.849999999955</v>
      </c>
      <c r="I17" s="26"/>
    </row>
    <row r="18" spans="1:9" x14ac:dyDescent="0.25">
      <c r="A18" s="10" t="s">
        <v>2</v>
      </c>
      <c r="B18" s="25">
        <v>200.12177914110401</v>
      </c>
      <c r="C18" s="18">
        <f t="shared" ref="C18:C20" si="10">B18*0.25</f>
        <v>50.030444785276003</v>
      </c>
      <c r="D18" s="18">
        <f t="shared" ref="D18:D20" si="11">B18*0.4</f>
        <v>80.048711656441611</v>
      </c>
      <c r="E18" s="8">
        <f t="shared" ref="E18:E20" si="12">H18/154</f>
        <v>211.81720779220751</v>
      </c>
      <c r="F18" s="8">
        <f t="shared" si="3"/>
        <v>52.954301948051878</v>
      </c>
      <c r="G18" s="8">
        <f t="shared" si="4"/>
        <v>84.726883116883016</v>
      </c>
      <c r="H18" s="1">
        <f t="shared" ref="H18:H20" si="13">B18*163</f>
        <v>32619.849999999955</v>
      </c>
      <c r="I18" s="26"/>
    </row>
    <row r="19" spans="1:9" x14ac:dyDescent="0.25">
      <c r="A19" s="10" t="s">
        <v>3</v>
      </c>
      <c r="B19" s="25">
        <v>203.12177914110401</v>
      </c>
      <c r="C19" s="18">
        <f t="shared" si="10"/>
        <v>50.780444785276003</v>
      </c>
      <c r="D19" s="18">
        <f t="shared" si="11"/>
        <v>81.248711656441614</v>
      </c>
      <c r="E19" s="8">
        <f t="shared" si="12"/>
        <v>214.99253246753219</v>
      </c>
      <c r="F19" s="8">
        <f t="shared" si="3"/>
        <v>53.748133116883047</v>
      </c>
      <c r="G19" s="8">
        <f t="shared" si="4"/>
        <v>85.99701298701288</v>
      </c>
      <c r="H19" s="1">
        <f t="shared" si="13"/>
        <v>33108.849999999955</v>
      </c>
      <c r="I19" s="26"/>
    </row>
    <row r="20" spans="1:9" x14ac:dyDescent="0.25">
      <c r="A20" s="10" t="s">
        <v>4</v>
      </c>
      <c r="B20" s="25">
        <v>206.12177914110401</v>
      </c>
      <c r="C20" s="18">
        <f t="shared" si="10"/>
        <v>51.530444785276003</v>
      </c>
      <c r="D20" s="18">
        <f t="shared" si="11"/>
        <v>82.448711656441617</v>
      </c>
      <c r="E20" s="8">
        <f t="shared" si="12"/>
        <v>218.16785714285686</v>
      </c>
      <c r="F20" s="8">
        <f t="shared" si="3"/>
        <v>54.541964285714215</v>
      </c>
      <c r="G20" s="8">
        <f t="shared" si="4"/>
        <v>87.267142857142744</v>
      </c>
      <c r="H20" s="1">
        <f t="shared" si="13"/>
        <v>33597.849999999955</v>
      </c>
      <c r="I20" s="26"/>
    </row>
    <row r="21" spans="1:9" x14ac:dyDescent="0.25">
      <c r="A21" s="28" t="s">
        <v>13</v>
      </c>
      <c r="B21" s="29"/>
      <c r="C21" s="29"/>
      <c r="D21" s="29"/>
      <c r="E21" s="29"/>
      <c r="F21" s="29"/>
      <c r="G21" s="29"/>
      <c r="H21" s="29"/>
      <c r="I21" s="26"/>
    </row>
    <row r="22" spans="1:9" x14ac:dyDescent="0.25">
      <c r="A22" s="10" t="s">
        <v>1</v>
      </c>
      <c r="B22" s="25">
        <v>198.12177914110401</v>
      </c>
      <c r="C22" s="18">
        <f>B22*0.25</f>
        <v>49.530444785276003</v>
      </c>
      <c r="D22" s="18">
        <f>B22*0.4</f>
        <v>79.248711656441614</v>
      </c>
      <c r="E22" s="8">
        <f>H22/154</f>
        <v>209.7003246753244</v>
      </c>
      <c r="F22" s="8">
        <f t="shared" si="3"/>
        <v>52.425081168831099</v>
      </c>
      <c r="G22" s="8">
        <f t="shared" si="4"/>
        <v>83.880129870129764</v>
      </c>
      <c r="H22" s="1">
        <f>B22*163</f>
        <v>32293.849999999955</v>
      </c>
      <c r="I22" s="26"/>
    </row>
    <row r="23" spans="1:9" x14ac:dyDescent="0.25">
      <c r="A23" s="10" t="s">
        <v>2</v>
      </c>
      <c r="B23" s="25">
        <v>203.12177914110401</v>
      </c>
      <c r="C23" s="18">
        <f t="shared" ref="C23:C25" si="14">B23*0.25</f>
        <v>50.780444785276003</v>
      </c>
      <c r="D23" s="18">
        <f t="shared" ref="D23:D25" si="15">B23*0.4</f>
        <v>81.248711656441614</v>
      </c>
      <c r="E23" s="8">
        <f t="shared" ref="E23:E25" si="16">H23/154</f>
        <v>214.99253246753219</v>
      </c>
      <c r="F23" s="8">
        <f t="shared" si="3"/>
        <v>53.748133116883047</v>
      </c>
      <c r="G23" s="8">
        <f t="shared" si="4"/>
        <v>85.99701298701288</v>
      </c>
      <c r="H23" s="1">
        <f t="shared" ref="H23:H25" si="17">B23*163</f>
        <v>33108.849999999955</v>
      </c>
      <c r="I23" s="26"/>
    </row>
    <row r="24" spans="1:9" x14ac:dyDescent="0.25">
      <c r="A24" s="10" t="s">
        <v>3</v>
      </c>
      <c r="B24" s="25">
        <v>206.12177914110401</v>
      </c>
      <c r="C24" s="18">
        <f t="shared" si="14"/>
        <v>51.530444785276003</v>
      </c>
      <c r="D24" s="18">
        <f t="shared" si="15"/>
        <v>82.448711656441617</v>
      </c>
      <c r="E24" s="8">
        <f t="shared" si="16"/>
        <v>218.16785714285686</v>
      </c>
      <c r="F24" s="8">
        <f t="shared" si="3"/>
        <v>54.541964285714215</v>
      </c>
      <c r="G24" s="8">
        <f t="shared" si="4"/>
        <v>87.267142857142744</v>
      </c>
      <c r="H24" s="1">
        <f t="shared" si="17"/>
        <v>33597.849999999955</v>
      </c>
      <c r="I24" s="26"/>
    </row>
    <row r="25" spans="1:9" x14ac:dyDescent="0.25">
      <c r="A25" s="10" t="s">
        <v>4</v>
      </c>
      <c r="B25" s="25">
        <v>209.12177914110401</v>
      </c>
      <c r="C25" s="18">
        <f t="shared" si="14"/>
        <v>52.280444785276003</v>
      </c>
      <c r="D25" s="18">
        <f t="shared" si="15"/>
        <v>83.648711656441606</v>
      </c>
      <c r="E25" s="8">
        <f t="shared" si="16"/>
        <v>221.34318181818153</v>
      </c>
      <c r="F25" s="8">
        <f t="shared" si="3"/>
        <v>55.335795454545384</v>
      </c>
      <c r="G25" s="8">
        <f t="shared" si="4"/>
        <v>88.537272727272622</v>
      </c>
      <c r="H25" s="1">
        <f t="shared" si="17"/>
        <v>34086.849999999955</v>
      </c>
      <c r="I25" s="26"/>
    </row>
    <row r="26" spans="1:9" x14ac:dyDescent="0.25">
      <c r="A26" s="28" t="s">
        <v>14</v>
      </c>
      <c r="B26" s="29"/>
      <c r="C26" s="29"/>
      <c r="D26" s="29"/>
      <c r="E26" s="29"/>
      <c r="F26" s="29"/>
      <c r="G26" s="29"/>
      <c r="H26" s="29"/>
      <c r="I26" s="26"/>
    </row>
    <row r="27" spans="1:9" x14ac:dyDescent="0.25">
      <c r="A27" s="10" t="s">
        <v>1</v>
      </c>
      <c r="B27" s="25">
        <v>201.12177914110401</v>
      </c>
      <c r="C27" s="18">
        <f>B27*0.25</f>
        <v>50.280444785276003</v>
      </c>
      <c r="D27" s="18">
        <f>B27*0.4</f>
        <v>80.448711656441617</v>
      </c>
      <c r="E27" s="8">
        <f>H27/154</f>
        <v>212.87564935064907</v>
      </c>
      <c r="F27" s="8">
        <f t="shared" si="3"/>
        <v>53.218912337662267</v>
      </c>
      <c r="G27" s="8">
        <f t="shared" si="4"/>
        <v>85.150259740259628</v>
      </c>
      <c r="H27" s="1">
        <f>B27*163</f>
        <v>32782.849999999955</v>
      </c>
      <c r="I27" s="26"/>
    </row>
    <row r="28" spans="1:9" x14ac:dyDescent="0.25">
      <c r="A28" s="10" t="s">
        <v>2</v>
      </c>
      <c r="B28" s="25">
        <v>206.12177914110401</v>
      </c>
      <c r="C28" s="18">
        <f t="shared" ref="C28:C30" si="18">B28*0.25</f>
        <v>51.530444785276003</v>
      </c>
      <c r="D28" s="18">
        <f t="shared" ref="D28:D30" si="19">B28*0.4</f>
        <v>82.448711656441617</v>
      </c>
      <c r="E28" s="8">
        <f t="shared" ref="E28:E30" si="20">H28/154</f>
        <v>218.16785714285686</v>
      </c>
      <c r="F28" s="8">
        <f t="shared" si="3"/>
        <v>54.541964285714215</v>
      </c>
      <c r="G28" s="8">
        <f t="shared" si="4"/>
        <v>87.267142857142744</v>
      </c>
      <c r="H28" s="1">
        <f t="shared" ref="H28:H30" si="21">B28*163</f>
        <v>33597.849999999955</v>
      </c>
      <c r="I28" s="26"/>
    </row>
    <row r="29" spans="1:9" x14ac:dyDescent="0.25">
      <c r="A29" s="10" t="s">
        <v>3</v>
      </c>
      <c r="B29" s="25">
        <v>209.12177914110401</v>
      </c>
      <c r="C29" s="18">
        <f t="shared" si="18"/>
        <v>52.280444785276003</v>
      </c>
      <c r="D29" s="18">
        <f t="shared" si="19"/>
        <v>83.648711656441606</v>
      </c>
      <c r="E29" s="8">
        <f t="shared" si="20"/>
        <v>221.34318181818153</v>
      </c>
      <c r="F29" s="8">
        <f t="shared" si="3"/>
        <v>55.335795454545384</v>
      </c>
      <c r="G29" s="8">
        <f t="shared" si="4"/>
        <v>88.537272727272622</v>
      </c>
      <c r="H29" s="1">
        <f t="shared" si="21"/>
        <v>34086.849999999955</v>
      </c>
      <c r="I29" s="26"/>
    </row>
    <row r="30" spans="1:9" x14ac:dyDescent="0.25">
      <c r="A30" s="10" t="s">
        <v>4</v>
      </c>
      <c r="B30" s="25">
        <v>212.12177914110401</v>
      </c>
      <c r="C30" s="18">
        <f t="shared" si="18"/>
        <v>53.030444785276003</v>
      </c>
      <c r="D30" s="18">
        <f t="shared" si="19"/>
        <v>84.848711656441608</v>
      </c>
      <c r="E30" s="8">
        <f t="shared" si="20"/>
        <v>224.51850649350621</v>
      </c>
      <c r="F30" s="8">
        <f t="shared" si="3"/>
        <v>56.129626623376552</v>
      </c>
      <c r="G30" s="8">
        <f t="shared" si="4"/>
        <v>89.807402597402486</v>
      </c>
      <c r="H30" s="1">
        <f t="shared" si="21"/>
        <v>34575.849999999955</v>
      </c>
      <c r="I30" s="26"/>
    </row>
    <row r="31" spans="1:9" x14ac:dyDescent="0.25">
      <c r="B31" s="17"/>
      <c r="C31" s="17"/>
      <c r="D31" s="17"/>
      <c r="E31" s="7"/>
      <c r="F31" s="7"/>
      <c r="G31" s="7"/>
      <c r="H31" s="4"/>
    </row>
    <row r="32" spans="1:9" x14ac:dyDescent="0.25">
      <c r="B32" s="17"/>
      <c r="C32" s="17"/>
      <c r="D32" s="17"/>
      <c r="E32" s="7"/>
      <c r="F32" s="7"/>
      <c r="G32" s="7"/>
      <c r="H32" s="4"/>
    </row>
    <row r="34" spans="1:8" x14ac:dyDescent="0.25">
      <c r="A34" s="32" t="s">
        <v>17</v>
      </c>
      <c r="B34" s="32"/>
      <c r="C34" s="32"/>
      <c r="D34" s="32"/>
      <c r="E34" s="32"/>
      <c r="F34" s="32"/>
      <c r="G34" s="32"/>
      <c r="H34" s="32"/>
    </row>
    <row r="35" spans="1:8" x14ac:dyDescent="0.25">
      <c r="A35" s="28" t="s">
        <v>15</v>
      </c>
      <c r="B35" s="29"/>
      <c r="C35" s="29"/>
      <c r="D35" s="29"/>
      <c r="E35" s="29"/>
      <c r="F35" s="29"/>
      <c r="G35" s="29"/>
      <c r="H35" s="30"/>
    </row>
    <row r="36" spans="1:8" x14ac:dyDescent="0.25">
      <c r="A36" s="12"/>
      <c r="B36" s="28" t="s">
        <v>8</v>
      </c>
      <c r="C36" s="29"/>
      <c r="D36" s="29"/>
      <c r="E36" s="29"/>
      <c r="F36" s="15"/>
      <c r="G36" s="15"/>
      <c r="H36" s="12" t="s">
        <v>10</v>
      </c>
    </row>
    <row r="37" spans="1:8" x14ac:dyDescent="0.25">
      <c r="A37" s="13" t="s">
        <v>7</v>
      </c>
      <c r="B37" s="24" t="s">
        <v>0</v>
      </c>
      <c r="C37" s="9">
        <v>0.25</v>
      </c>
      <c r="D37" s="9">
        <v>0.4</v>
      </c>
      <c r="E37" s="19" t="s">
        <v>5</v>
      </c>
      <c r="F37" s="9">
        <v>0.25</v>
      </c>
      <c r="G37" s="9">
        <v>0.4</v>
      </c>
      <c r="H37" s="11" t="s">
        <v>9</v>
      </c>
    </row>
    <row r="38" spans="1:8" x14ac:dyDescent="0.25">
      <c r="A38" s="28" t="s">
        <v>6</v>
      </c>
      <c r="B38" s="29"/>
      <c r="C38" s="29"/>
      <c r="D38" s="29"/>
      <c r="E38" s="29"/>
      <c r="F38" s="29"/>
      <c r="G38" s="29"/>
      <c r="H38" s="30"/>
    </row>
    <row r="39" spans="1:8" x14ac:dyDescent="0.25">
      <c r="A39" s="10" t="s">
        <v>1</v>
      </c>
      <c r="B39" s="25">
        <v>179.12177914110401</v>
      </c>
      <c r="C39" s="18">
        <f>B39*0.25</f>
        <v>44.780444785276003</v>
      </c>
      <c r="D39" s="18">
        <f>B39*0.4</f>
        <v>71.648711656441606</v>
      </c>
      <c r="E39" s="8">
        <f>H39/154</f>
        <v>189.58993506493476</v>
      </c>
      <c r="F39" s="8">
        <f>E39*0.25</f>
        <v>47.397483766233691</v>
      </c>
      <c r="G39" s="8">
        <f>E39*0.4</f>
        <v>75.835974025973911</v>
      </c>
      <c r="H39" s="1">
        <f>B39*163</f>
        <v>29196.849999999955</v>
      </c>
    </row>
    <row r="40" spans="1:8" x14ac:dyDescent="0.25">
      <c r="A40" s="10" t="s">
        <v>2</v>
      </c>
      <c r="B40" s="25">
        <v>184.12177914110401</v>
      </c>
      <c r="C40" s="18">
        <f t="shared" ref="C40:C42" si="22">B40*0.25</f>
        <v>46.030444785276003</v>
      </c>
      <c r="D40" s="18">
        <f t="shared" ref="D40:D42" si="23">B40*0.4</f>
        <v>73.648711656441606</v>
      </c>
      <c r="E40" s="8">
        <f t="shared" ref="E40:E42" si="24">H40/154</f>
        <v>194.88214285714255</v>
      </c>
      <c r="F40" s="8">
        <f t="shared" ref="F40:F62" si="25">E40*0.25</f>
        <v>48.720535714285639</v>
      </c>
      <c r="G40" s="8">
        <f t="shared" ref="G40:G62" si="26">E40*0.4</f>
        <v>77.952857142857027</v>
      </c>
      <c r="H40" s="1">
        <f t="shared" ref="H40:H42" si="27">B40*163</f>
        <v>30011.849999999955</v>
      </c>
    </row>
    <row r="41" spans="1:8" x14ac:dyDescent="0.25">
      <c r="A41" s="10" t="s">
        <v>3</v>
      </c>
      <c r="B41" s="25">
        <v>187.12177914110401</v>
      </c>
      <c r="C41" s="18">
        <f t="shared" si="22"/>
        <v>46.780444785276003</v>
      </c>
      <c r="D41" s="18">
        <f t="shared" si="23"/>
        <v>74.848711656441608</v>
      </c>
      <c r="E41" s="8">
        <f t="shared" si="24"/>
        <v>198.05746753246723</v>
      </c>
      <c r="F41" s="8">
        <f t="shared" si="25"/>
        <v>49.514366883116807</v>
      </c>
      <c r="G41" s="8">
        <f t="shared" si="26"/>
        <v>79.222987012986891</v>
      </c>
      <c r="H41" s="1">
        <f t="shared" si="27"/>
        <v>30500.849999999955</v>
      </c>
    </row>
    <row r="42" spans="1:8" x14ac:dyDescent="0.25">
      <c r="A42" s="10" t="s">
        <v>4</v>
      </c>
      <c r="B42" s="25">
        <v>190.12177914110401</v>
      </c>
      <c r="C42" s="18">
        <f t="shared" si="22"/>
        <v>47.530444785276003</v>
      </c>
      <c r="D42" s="18">
        <f t="shared" si="23"/>
        <v>76.048711656441611</v>
      </c>
      <c r="E42" s="8">
        <f t="shared" si="24"/>
        <v>201.2327922077919</v>
      </c>
      <c r="F42" s="8">
        <f t="shared" si="25"/>
        <v>50.308198051947976</v>
      </c>
      <c r="G42" s="8">
        <f t="shared" si="26"/>
        <v>80.49311688311677</v>
      </c>
      <c r="H42" s="1">
        <f t="shared" si="27"/>
        <v>30989.849999999955</v>
      </c>
    </row>
    <row r="43" spans="1:8" x14ac:dyDescent="0.25">
      <c r="A43" s="28">
        <v>182.82</v>
      </c>
      <c r="B43" s="29"/>
      <c r="C43" s="29"/>
      <c r="D43" s="29"/>
      <c r="E43" s="29"/>
      <c r="F43" s="29"/>
      <c r="G43" s="29"/>
      <c r="H43" s="29"/>
    </row>
    <row r="44" spans="1:8" x14ac:dyDescent="0.25">
      <c r="A44" s="10" t="s">
        <v>1</v>
      </c>
      <c r="B44" s="25">
        <v>182.12177914110401</v>
      </c>
      <c r="C44" s="18">
        <f>B44*0.25</f>
        <v>45.530444785276003</v>
      </c>
      <c r="D44" s="18">
        <f>B44*0.4</f>
        <v>72.848711656441608</v>
      </c>
      <c r="E44" s="8">
        <f>H44/154</f>
        <v>192.76525974025944</v>
      </c>
      <c r="F44" s="8">
        <f t="shared" si="25"/>
        <v>48.19131493506486</v>
      </c>
      <c r="G44" s="8">
        <f t="shared" si="26"/>
        <v>77.106103896103775</v>
      </c>
      <c r="H44" s="1">
        <f>B44*163</f>
        <v>29685.849999999955</v>
      </c>
    </row>
    <row r="45" spans="1:8" x14ac:dyDescent="0.25">
      <c r="A45" s="10" t="s">
        <v>2</v>
      </c>
      <c r="B45" s="25">
        <v>187.12177914110401</v>
      </c>
      <c r="C45" s="18">
        <f t="shared" ref="C45:C47" si="28">B45*0.25</f>
        <v>46.780444785276003</v>
      </c>
      <c r="D45" s="18">
        <f t="shared" ref="D45:D47" si="29">B45*0.4</f>
        <v>74.848711656441608</v>
      </c>
      <c r="E45" s="8">
        <f t="shared" ref="E45:E47" si="30">H45/154</f>
        <v>198.05746753246723</v>
      </c>
      <c r="F45" s="8">
        <f t="shared" si="25"/>
        <v>49.514366883116807</v>
      </c>
      <c r="G45" s="8">
        <f t="shared" si="26"/>
        <v>79.222987012986891</v>
      </c>
      <c r="H45" s="1">
        <f t="shared" ref="H45:H47" si="31">B45*163</f>
        <v>30500.849999999955</v>
      </c>
    </row>
    <row r="46" spans="1:8" x14ac:dyDescent="0.25">
      <c r="A46" s="10" t="s">
        <v>3</v>
      </c>
      <c r="B46" s="25">
        <v>190.12177914110401</v>
      </c>
      <c r="C46" s="18">
        <f t="shared" si="28"/>
        <v>47.530444785276003</v>
      </c>
      <c r="D46" s="18">
        <f t="shared" si="29"/>
        <v>76.048711656441611</v>
      </c>
      <c r="E46" s="8">
        <f t="shared" si="30"/>
        <v>201.2327922077919</v>
      </c>
      <c r="F46" s="8">
        <f t="shared" si="25"/>
        <v>50.308198051947976</v>
      </c>
      <c r="G46" s="8">
        <f t="shared" si="26"/>
        <v>80.49311688311677</v>
      </c>
      <c r="H46" s="1">
        <f t="shared" si="31"/>
        <v>30989.849999999955</v>
      </c>
    </row>
    <row r="47" spans="1:8" x14ac:dyDescent="0.25">
      <c r="A47" s="10" t="s">
        <v>4</v>
      </c>
      <c r="B47" s="25">
        <v>193.12177914110401</v>
      </c>
      <c r="C47" s="18">
        <f t="shared" si="28"/>
        <v>48.280444785276003</v>
      </c>
      <c r="D47" s="18">
        <f t="shared" si="29"/>
        <v>77.248711656441614</v>
      </c>
      <c r="E47" s="8">
        <f t="shared" si="30"/>
        <v>204.40811688311658</v>
      </c>
      <c r="F47" s="8">
        <f t="shared" si="25"/>
        <v>51.102029220779144</v>
      </c>
      <c r="G47" s="8">
        <f t="shared" si="26"/>
        <v>81.763246753246634</v>
      </c>
      <c r="H47" s="1">
        <f t="shared" si="31"/>
        <v>31478.849999999955</v>
      </c>
    </row>
    <row r="48" spans="1:8" x14ac:dyDescent="0.25">
      <c r="A48" s="28" t="s">
        <v>12</v>
      </c>
      <c r="B48" s="29"/>
      <c r="C48" s="29"/>
      <c r="D48" s="29"/>
      <c r="E48" s="29"/>
      <c r="F48" s="29"/>
      <c r="G48" s="29"/>
      <c r="H48" s="29"/>
    </row>
    <row r="49" spans="1:8" x14ac:dyDescent="0.25">
      <c r="A49" s="10" t="s">
        <v>1</v>
      </c>
      <c r="B49" s="25">
        <v>185.12177914110401</v>
      </c>
      <c r="C49" s="18">
        <f>B49*0.25</f>
        <v>46.280444785276003</v>
      </c>
      <c r="D49" s="18">
        <f>B49*0.4</f>
        <v>74.048711656441611</v>
      </c>
      <c r="E49" s="8">
        <f>H49/154</f>
        <v>195.94058441558411</v>
      </c>
      <c r="F49" s="8">
        <f t="shared" si="25"/>
        <v>48.985146103896028</v>
      </c>
      <c r="G49" s="8">
        <f t="shared" si="26"/>
        <v>78.376233766233653</v>
      </c>
      <c r="H49" s="1">
        <f>B49*163</f>
        <v>30174.849999999955</v>
      </c>
    </row>
    <row r="50" spans="1:8" x14ac:dyDescent="0.25">
      <c r="A50" s="10" t="s">
        <v>2</v>
      </c>
      <c r="B50" s="25">
        <v>190.12177914110401</v>
      </c>
      <c r="C50" s="18">
        <f t="shared" ref="C50:C52" si="32">B50*0.25</f>
        <v>47.530444785276003</v>
      </c>
      <c r="D50" s="18">
        <f t="shared" ref="D50:D52" si="33">B50*0.4</f>
        <v>76.048711656441611</v>
      </c>
      <c r="E50" s="8">
        <f t="shared" ref="E50:E52" si="34">H50/154</f>
        <v>201.2327922077919</v>
      </c>
      <c r="F50" s="8">
        <f t="shared" si="25"/>
        <v>50.308198051947976</v>
      </c>
      <c r="G50" s="8">
        <f t="shared" si="26"/>
        <v>80.49311688311677</v>
      </c>
      <c r="H50" s="1">
        <f t="shared" ref="H50:H52" si="35">B50*163</f>
        <v>30989.849999999955</v>
      </c>
    </row>
    <row r="51" spans="1:8" x14ac:dyDescent="0.25">
      <c r="A51" s="10" t="s">
        <v>3</v>
      </c>
      <c r="B51" s="25">
        <v>193.12177914110401</v>
      </c>
      <c r="C51" s="18">
        <f t="shared" si="32"/>
        <v>48.280444785276003</v>
      </c>
      <c r="D51" s="18">
        <f t="shared" si="33"/>
        <v>77.248711656441614</v>
      </c>
      <c r="E51" s="8">
        <f t="shared" si="34"/>
        <v>204.40811688311658</v>
      </c>
      <c r="F51" s="8">
        <f t="shared" si="25"/>
        <v>51.102029220779144</v>
      </c>
      <c r="G51" s="8">
        <f t="shared" si="26"/>
        <v>81.763246753246634</v>
      </c>
      <c r="H51" s="1">
        <f t="shared" si="35"/>
        <v>31478.849999999955</v>
      </c>
    </row>
    <row r="52" spans="1:8" x14ac:dyDescent="0.25">
      <c r="A52" s="10" t="s">
        <v>4</v>
      </c>
      <c r="B52" s="25">
        <v>196.12177914110401</v>
      </c>
      <c r="C52" s="18">
        <f t="shared" si="32"/>
        <v>49.030444785276003</v>
      </c>
      <c r="D52" s="18">
        <f t="shared" si="33"/>
        <v>78.448711656441617</v>
      </c>
      <c r="E52" s="8">
        <f t="shared" si="34"/>
        <v>207.58344155844128</v>
      </c>
      <c r="F52" s="8">
        <f t="shared" si="25"/>
        <v>51.89586038961032</v>
      </c>
      <c r="G52" s="8">
        <f t="shared" si="26"/>
        <v>83.033376623376512</v>
      </c>
      <c r="H52" s="1">
        <f t="shared" si="35"/>
        <v>31967.849999999955</v>
      </c>
    </row>
    <row r="53" spans="1:8" x14ac:dyDescent="0.25">
      <c r="A53" s="28" t="s">
        <v>13</v>
      </c>
      <c r="B53" s="29"/>
      <c r="C53" s="29"/>
      <c r="D53" s="29"/>
      <c r="E53" s="29"/>
      <c r="F53" s="29"/>
      <c r="G53" s="29"/>
      <c r="H53" s="29"/>
    </row>
    <row r="54" spans="1:8" x14ac:dyDescent="0.25">
      <c r="A54" s="10" t="s">
        <v>1</v>
      </c>
      <c r="B54" s="25">
        <v>188.12177914110401</v>
      </c>
      <c r="C54" s="18">
        <f>B54*0.25</f>
        <v>47.030444785276003</v>
      </c>
      <c r="D54" s="18">
        <f>B54*0.4</f>
        <v>75.248711656441614</v>
      </c>
      <c r="E54" s="8">
        <f>H54/154</f>
        <v>199.11590909090879</v>
      </c>
      <c r="F54" s="8">
        <f t="shared" si="25"/>
        <v>49.778977272727197</v>
      </c>
      <c r="G54" s="8">
        <f t="shared" si="26"/>
        <v>79.646363636363517</v>
      </c>
      <c r="H54" s="1">
        <f>B54*163</f>
        <v>30663.849999999955</v>
      </c>
    </row>
    <row r="55" spans="1:8" x14ac:dyDescent="0.25">
      <c r="A55" s="10" t="s">
        <v>2</v>
      </c>
      <c r="B55" s="25">
        <v>193.12177914110401</v>
      </c>
      <c r="C55" s="18">
        <f t="shared" ref="C55:C57" si="36">B55*0.25</f>
        <v>48.280444785276003</v>
      </c>
      <c r="D55" s="18">
        <f t="shared" ref="D55:D57" si="37">B55*0.4</f>
        <v>77.248711656441614</v>
      </c>
      <c r="E55" s="8">
        <f t="shared" ref="E55:E57" si="38">H55/154</f>
        <v>204.40811688311658</v>
      </c>
      <c r="F55" s="8">
        <f t="shared" si="25"/>
        <v>51.102029220779144</v>
      </c>
      <c r="G55" s="8">
        <f t="shared" si="26"/>
        <v>81.763246753246634</v>
      </c>
      <c r="H55" s="1">
        <f t="shared" ref="H55:H57" si="39">B55*163</f>
        <v>31478.849999999955</v>
      </c>
    </row>
    <row r="56" spans="1:8" x14ac:dyDescent="0.25">
      <c r="A56" s="10" t="s">
        <v>3</v>
      </c>
      <c r="B56" s="25">
        <v>196.12177914110401</v>
      </c>
      <c r="C56" s="18">
        <f t="shared" si="36"/>
        <v>49.030444785276003</v>
      </c>
      <c r="D56" s="18">
        <f t="shared" si="37"/>
        <v>78.448711656441617</v>
      </c>
      <c r="E56" s="8">
        <f t="shared" si="38"/>
        <v>207.58344155844128</v>
      </c>
      <c r="F56" s="8">
        <f t="shared" si="25"/>
        <v>51.89586038961032</v>
      </c>
      <c r="G56" s="8">
        <f t="shared" si="26"/>
        <v>83.033376623376512</v>
      </c>
      <c r="H56" s="1">
        <f t="shared" si="39"/>
        <v>31967.849999999955</v>
      </c>
    </row>
    <row r="57" spans="1:8" x14ac:dyDescent="0.25">
      <c r="A57" s="10" t="s">
        <v>4</v>
      </c>
      <c r="B57" s="25">
        <v>199.12177914110401</v>
      </c>
      <c r="C57" s="18">
        <f t="shared" si="36"/>
        <v>49.780444785276003</v>
      </c>
      <c r="D57" s="18">
        <f t="shared" si="37"/>
        <v>79.648711656441606</v>
      </c>
      <c r="E57" s="8">
        <f t="shared" si="38"/>
        <v>210.75876623376595</v>
      </c>
      <c r="F57" s="8">
        <f t="shared" si="25"/>
        <v>52.689691558441488</v>
      </c>
      <c r="G57" s="8">
        <f t="shared" si="26"/>
        <v>84.30350649350639</v>
      </c>
      <c r="H57" s="1">
        <f t="shared" si="39"/>
        <v>32456.849999999955</v>
      </c>
    </row>
    <row r="58" spans="1:8" x14ac:dyDescent="0.25">
      <c r="A58" s="28" t="s">
        <v>14</v>
      </c>
      <c r="B58" s="29"/>
      <c r="C58" s="29"/>
      <c r="D58" s="29"/>
      <c r="E58" s="29"/>
      <c r="F58" s="29"/>
      <c r="G58" s="29"/>
      <c r="H58" s="29"/>
    </row>
    <row r="59" spans="1:8" x14ac:dyDescent="0.25">
      <c r="A59" s="10" t="s">
        <v>1</v>
      </c>
      <c r="B59" s="25">
        <v>191.12177914110401</v>
      </c>
      <c r="C59" s="18">
        <f>B59*0.25</f>
        <v>47.780444785276003</v>
      </c>
      <c r="D59" s="18">
        <f>B59*0.4</f>
        <v>76.448711656441603</v>
      </c>
      <c r="E59" s="8">
        <f>H59/154</f>
        <v>202.29123376623346</v>
      </c>
      <c r="F59" s="8">
        <f t="shared" si="25"/>
        <v>50.572808441558365</v>
      </c>
      <c r="G59" s="8">
        <f t="shared" si="26"/>
        <v>80.916493506493396</v>
      </c>
      <c r="H59" s="1">
        <f>B59*163</f>
        <v>31152.849999999955</v>
      </c>
    </row>
    <row r="60" spans="1:8" x14ac:dyDescent="0.25">
      <c r="A60" s="10" t="s">
        <v>2</v>
      </c>
      <c r="B60" s="25">
        <v>196.12177914110401</v>
      </c>
      <c r="C60" s="18">
        <f t="shared" ref="C60:C62" si="40">B60*0.25</f>
        <v>49.030444785276003</v>
      </c>
      <c r="D60" s="18">
        <f t="shared" ref="D60:D62" si="41">B60*0.4</f>
        <v>78.448711656441617</v>
      </c>
      <c r="E60" s="8">
        <f t="shared" ref="E60:E62" si="42">H60/154</f>
        <v>207.58344155844128</v>
      </c>
      <c r="F60" s="8">
        <f t="shared" si="25"/>
        <v>51.89586038961032</v>
      </c>
      <c r="G60" s="8">
        <f t="shared" si="26"/>
        <v>83.033376623376512</v>
      </c>
      <c r="H60" s="1">
        <f t="shared" ref="H60:H62" si="43">B60*163</f>
        <v>31967.849999999955</v>
      </c>
    </row>
    <row r="61" spans="1:8" x14ac:dyDescent="0.25">
      <c r="A61" s="10" t="s">
        <v>3</v>
      </c>
      <c r="B61" s="25">
        <v>199.12177914110401</v>
      </c>
      <c r="C61" s="18">
        <f t="shared" si="40"/>
        <v>49.780444785276003</v>
      </c>
      <c r="D61" s="18">
        <f t="shared" si="41"/>
        <v>79.648711656441606</v>
      </c>
      <c r="E61" s="8">
        <f t="shared" si="42"/>
        <v>210.75876623376595</v>
      </c>
      <c r="F61" s="8">
        <f t="shared" si="25"/>
        <v>52.689691558441488</v>
      </c>
      <c r="G61" s="8">
        <f t="shared" si="26"/>
        <v>84.30350649350639</v>
      </c>
      <c r="H61" s="1">
        <f t="shared" si="43"/>
        <v>32456.849999999955</v>
      </c>
    </row>
    <row r="62" spans="1:8" x14ac:dyDescent="0.25">
      <c r="A62" s="10" t="s">
        <v>4</v>
      </c>
      <c r="B62" s="25">
        <v>202.12177914110401</v>
      </c>
      <c r="C62" s="18">
        <f t="shared" si="40"/>
        <v>50.530444785276003</v>
      </c>
      <c r="D62" s="18">
        <f t="shared" si="41"/>
        <v>80.848711656441608</v>
      </c>
      <c r="E62" s="8">
        <f t="shared" si="42"/>
        <v>213.93409090909063</v>
      </c>
      <c r="F62" s="8">
        <f t="shared" si="25"/>
        <v>53.483522727272657</v>
      </c>
      <c r="G62" s="8">
        <f t="shared" si="26"/>
        <v>85.573636363636254</v>
      </c>
      <c r="H62" s="1">
        <f t="shared" si="43"/>
        <v>32945.849999999955</v>
      </c>
    </row>
  </sheetData>
  <mergeCells count="16">
    <mergeCell ref="A3:H3"/>
    <mergeCell ref="A38:H38"/>
    <mergeCell ref="A58:H58"/>
    <mergeCell ref="B4:E4"/>
    <mergeCell ref="A2:H2"/>
    <mergeCell ref="A6:H6"/>
    <mergeCell ref="A11:H11"/>
    <mergeCell ref="A16:H16"/>
    <mergeCell ref="A21:H21"/>
    <mergeCell ref="A26:H26"/>
    <mergeCell ref="A34:H34"/>
    <mergeCell ref="A43:H43"/>
    <mergeCell ref="A48:H48"/>
    <mergeCell ref="A53:H53"/>
    <mergeCell ref="B36:E36"/>
    <mergeCell ref="A35:H3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3D580764D5C545A7FD256EE7B0FB7C" ma:contentTypeVersion="9" ma:contentTypeDescription="Opprett et nytt dokument." ma:contentTypeScope="" ma:versionID="781677816fe021200fcd8068dc9ccd80">
  <xsd:schema xmlns:xsd="http://www.w3.org/2001/XMLSchema" xmlns:xs="http://www.w3.org/2001/XMLSchema" xmlns:p="http://schemas.microsoft.com/office/2006/metadata/properties" xmlns:ns2="944998b3-5f66-46b5-b2df-7b9369383e76" targetNamespace="http://schemas.microsoft.com/office/2006/metadata/properties" ma:root="true" ma:fieldsID="b2ab2a377b7bdfda00baacf3b8fc230c" ns2:_="">
    <xsd:import namespace="944998b3-5f66-46b5-b2df-7b9369383e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4998b3-5f66-46b5-b2df-7b9369383e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F264A77-47CC-406E-B9DF-907617299CD8}"/>
</file>

<file path=customXml/itemProps2.xml><?xml version="1.0" encoding="utf-8"?>
<ds:datastoreItem xmlns:ds="http://schemas.openxmlformats.org/officeDocument/2006/customXml" ds:itemID="{BD7DA527-D257-4CC2-998A-CFD4474946E9}"/>
</file>

<file path=customXml/itemProps3.xml><?xml version="1.0" encoding="utf-8"?>
<ds:datastoreItem xmlns:ds="http://schemas.openxmlformats.org/officeDocument/2006/customXml" ds:itemID="{30E4A05E-949E-433F-95AB-2FF52CB2E4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YTF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Kjellrun Mørch</dc:creator>
  <cp:lastModifiedBy>Kjellrun Mørch</cp:lastModifiedBy>
  <cp:lastPrinted>2017-03-27T12:41:51Z</cp:lastPrinted>
  <dcterms:created xsi:type="dcterms:W3CDTF">2012-05-30T06:19:51Z</dcterms:created>
  <dcterms:modified xsi:type="dcterms:W3CDTF">2018-05-14T11:33:34Z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0x010100513D580764D5C545A7FD256EE7B0FB7C</vt:lpwstr>
  </property>
</Properties>
</file>