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0" yWindow="0" windowWidth="17625" windowHeight="1221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B15" i="1"/>
  <c r="F15" i="1" s="1"/>
  <c r="E14" i="1"/>
  <c r="D14" i="1"/>
  <c r="B14" i="1"/>
  <c r="F14" i="1" s="1"/>
  <c r="E13" i="1"/>
  <c r="D13" i="1"/>
  <c r="B13" i="1"/>
  <c r="F13" i="1" s="1"/>
  <c r="E12" i="1"/>
  <c r="D12" i="1"/>
  <c r="B12" i="1"/>
  <c r="F12" i="1" s="1"/>
  <c r="E4" i="1"/>
  <c r="E5" i="1"/>
  <c r="E6" i="1"/>
  <c r="D4" i="1"/>
  <c r="D5" i="1"/>
  <c r="D6" i="1"/>
  <c r="B4" i="1"/>
  <c r="F4" i="1" s="1"/>
  <c r="G4" i="1" s="1"/>
  <c r="B5" i="1"/>
  <c r="F5" i="1" s="1"/>
  <c r="B6" i="1"/>
  <c r="F6" i="1" s="1"/>
  <c r="E24" i="1"/>
  <c r="D24" i="1"/>
  <c r="B24" i="1"/>
  <c r="F24" i="1" s="1"/>
  <c r="E23" i="1"/>
  <c r="D23" i="1"/>
  <c r="B23" i="1"/>
  <c r="F23" i="1" s="1"/>
  <c r="H23" i="1" s="1"/>
  <c r="E22" i="1"/>
  <c r="D22" i="1"/>
  <c r="B22" i="1"/>
  <c r="F22" i="1" s="1"/>
  <c r="E21" i="1"/>
  <c r="D21" i="1"/>
  <c r="B21" i="1"/>
  <c r="F21" i="1" s="1"/>
  <c r="H21" i="1" s="1"/>
  <c r="E31" i="1"/>
  <c r="E32" i="1"/>
  <c r="E33" i="1"/>
  <c r="E30" i="1"/>
  <c r="D31" i="1"/>
  <c r="D32" i="1"/>
  <c r="D33" i="1"/>
  <c r="D30" i="1"/>
  <c r="B31" i="1"/>
  <c r="F31" i="1" s="1"/>
  <c r="B32" i="1"/>
  <c r="F32" i="1" s="1"/>
  <c r="B33" i="1"/>
  <c r="F33" i="1" s="1"/>
  <c r="B30" i="1"/>
  <c r="F30" i="1" s="1"/>
  <c r="E40" i="1"/>
  <c r="E41" i="1"/>
  <c r="E42" i="1"/>
  <c r="E43" i="1"/>
  <c r="E44" i="1"/>
  <c r="E39" i="1"/>
  <c r="D40" i="1"/>
  <c r="D41" i="1"/>
  <c r="D42" i="1"/>
  <c r="D43" i="1"/>
  <c r="D44" i="1"/>
  <c r="D39" i="1"/>
  <c r="B40" i="1"/>
  <c r="F40" i="1" s="1"/>
  <c r="G40" i="1" s="1"/>
  <c r="B41" i="1"/>
  <c r="F41" i="1" s="1"/>
  <c r="G41" i="1" s="1"/>
  <c r="B42" i="1"/>
  <c r="F42" i="1" s="1"/>
  <c r="B43" i="1"/>
  <c r="F43" i="1" s="1"/>
  <c r="B44" i="1"/>
  <c r="F44" i="1" s="1"/>
  <c r="G44" i="1" s="1"/>
  <c r="B39" i="1"/>
  <c r="F39" i="1" s="1"/>
  <c r="G39" i="1" s="1"/>
  <c r="E67" i="1"/>
  <c r="E68" i="1"/>
  <c r="E69" i="1"/>
  <c r="E70" i="1"/>
  <c r="E71" i="1"/>
  <c r="E66" i="1"/>
  <c r="D67" i="1"/>
  <c r="D68" i="1"/>
  <c r="D69" i="1"/>
  <c r="D70" i="1"/>
  <c r="D71" i="1"/>
  <c r="D66" i="1"/>
  <c r="B67" i="1"/>
  <c r="F67" i="1" s="1"/>
  <c r="G67" i="1" s="1"/>
  <c r="B68" i="1"/>
  <c r="F68" i="1" s="1"/>
  <c r="G68" i="1" s="1"/>
  <c r="B69" i="1"/>
  <c r="F69" i="1" s="1"/>
  <c r="B70" i="1"/>
  <c r="F70" i="1" s="1"/>
  <c r="B71" i="1"/>
  <c r="F71" i="1" s="1"/>
  <c r="G71" i="1" s="1"/>
  <c r="B66" i="1"/>
  <c r="F66" i="1" s="1"/>
  <c r="G66" i="1" s="1"/>
  <c r="B56" i="1"/>
  <c r="F56" i="1" s="1"/>
  <c r="G56" i="1" s="1"/>
  <c r="B57" i="1"/>
  <c r="F57" i="1" s="1"/>
  <c r="B58" i="1"/>
  <c r="F58" i="1" s="1"/>
  <c r="B59" i="1"/>
  <c r="F59" i="1" s="1"/>
  <c r="G59" i="1" s="1"/>
  <c r="B60" i="1"/>
  <c r="F60" i="1" s="1"/>
  <c r="G60" i="1" s="1"/>
  <c r="B55" i="1"/>
  <c r="F55" i="1" s="1"/>
  <c r="E56" i="1"/>
  <c r="E57" i="1"/>
  <c r="E58" i="1"/>
  <c r="E59" i="1"/>
  <c r="E60" i="1"/>
  <c r="E55" i="1"/>
  <c r="D56" i="1"/>
  <c r="D57" i="1"/>
  <c r="D58" i="1"/>
  <c r="D59" i="1"/>
  <c r="D60" i="1"/>
  <c r="D55" i="1"/>
  <c r="H15" i="1" l="1"/>
  <c r="G15" i="1"/>
  <c r="H14" i="1"/>
  <c r="G14" i="1"/>
  <c r="H13" i="1"/>
  <c r="G13" i="1"/>
  <c r="H12" i="1"/>
  <c r="G12" i="1"/>
  <c r="H6" i="1"/>
  <c r="G6" i="1"/>
  <c r="H5" i="1"/>
  <c r="G5" i="1"/>
  <c r="H4" i="1"/>
  <c r="G30" i="1"/>
  <c r="H30" i="1"/>
  <c r="H69" i="1"/>
  <c r="G69" i="1"/>
  <c r="H31" i="1"/>
  <c r="G31" i="1"/>
  <c r="H43" i="1"/>
  <c r="G43" i="1"/>
  <c r="H42" i="1"/>
  <c r="G42" i="1"/>
  <c r="H70" i="1"/>
  <c r="G70" i="1"/>
  <c r="G32" i="1"/>
  <c r="H32" i="1"/>
  <c r="H66" i="1"/>
  <c r="H68" i="1"/>
  <c r="H39" i="1"/>
  <c r="H41" i="1"/>
  <c r="H71" i="1"/>
  <c r="H67" i="1"/>
  <c r="H44" i="1"/>
  <c r="H40" i="1"/>
  <c r="H33" i="1"/>
  <c r="G33" i="1"/>
  <c r="H24" i="1"/>
  <c r="G24" i="1"/>
  <c r="H22" i="1"/>
  <c r="G22" i="1"/>
  <c r="G21" i="1"/>
  <c r="G23" i="1"/>
  <c r="H55" i="1"/>
  <c r="G55" i="1"/>
  <c r="H57" i="1"/>
  <c r="G57" i="1"/>
  <c r="H58" i="1"/>
  <c r="G58" i="1"/>
  <c r="H60" i="1"/>
  <c r="H56" i="1"/>
  <c r="H59" i="1"/>
</calcChain>
</file>

<file path=xl/sharedStrings.xml><?xml version="1.0" encoding="utf-8"?>
<sst xmlns="http://schemas.openxmlformats.org/spreadsheetml/2006/main" count="82" uniqueCount="24">
  <si>
    <t>Verkstedarbeider med fagbrev</t>
  </si>
  <si>
    <t>37,5 t/u</t>
  </si>
  <si>
    <t>35,5 t/u</t>
  </si>
  <si>
    <t>Månedslønn</t>
  </si>
  <si>
    <t>Time</t>
  </si>
  <si>
    <t>Begynnerlønn</t>
  </si>
  <si>
    <t>Etter 2 år</t>
  </si>
  <si>
    <t>Etter 4 år</t>
  </si>
  <si>
    <t>Etter 6 år</t>
  </si>
  <si>
    <t>Etter 8 år</t>
  </si>
  <si>
    <t>Etter 10 år</t>
  </si>
  <si>
    <t>Verkstedarbeider uten fagbrev</t>
  </si>
  <si>
    <t>Hjelpearbeidere</t>
  </si>
  <si>
    <t>Etter 1 år</t>
  </si>
  <si>
    <t>Etter 2år</t>
  </si>
  <si>
    <t>Under 18 år</t>
  </si>
  <si>
    <t>0 - 2 år</t>
  </si>
  <si>
    <t>2 - 4 år</t>
  </si>
  <si>
    <t>Over 4 år</t>
  </si>
  <si>
    <t>Renholdspersonell med fagbrev - innv.renhold</t>
  </si>
  <si>
    <t>Renholdere med fagbrev</t>
  </si>
  <si>
    <t>Renholdere uten fagbrev</t>
  </si>
  <si>
    <t>Renholdspersonell uten fagbrev - innv.renhold</t>
  </si>
  <si>
    <t>Ansiennitet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</si>
</sst>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kr&quot;\ * #,##0.00_ ;_ &quot;kr&quot;\ * \-#,##0.00_ ;_ &quot;kr&quot;\ * &quot;-&quot;??_ ;_ @_ "/>
    <numFmt numFmtId="165" formatCode="_ &quot;kr&quot;\ * #,##0_ ;_ &quot;kr&quot;\ * \-#,##0_ ;_ &quot;kr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2" borderId="1" xfId="1" applyFont="1" applyFill="1" applyBorder="1"/>
    <xf numFmtId="0" fontId="0" fillId="2" borderId="0" xfId="0" applyFill="1" applyBorder="1"/>
    <xf numFmtId="164" fontId="0" fillId="2" borderId="0" xfId="1" applyFont="1" applyFill="1" applyBorder="1"/>
    <xf numFmtId="0" fontId="4" fillId="2" borderId="1" xfId="0" applyFont="1" applyFill="1" applyBorder="1"/>
    <xf numFmtId="9" fontId="4" fillId="2" borderId="1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4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4" xfId="0" applyFont="1" applyFill="1" applyBorder="1" applyAlignment="1"/>
    <xf numFmtId="0" fontId="4" fillId="2" borderId="4" xfId="0" applyFont="1" applyFill="1" applyBorder="1" applyAlignment="1"/>
    <xf numFmtId="164" fontId="0" fillId="2" borderId="0" xfId="1" applyFont="1" applyFill="1" applyBorder="1" applyAlignment="1"/>
    <xf numFmtId="165" fontId="0" fillId="2" borderId="4" xfId="1" applyNumberFormat="1" applyFont="1" applyFill="1" applyBorder="1" applyAlignment="1"/>
    <xf numFmtId="0" fontId="0" fillId="2" borderId="0" xfId="0" applyFill="1" applyBorder="1" applyAlignment="1"/>
    <xf numFmtId="164" fontId="0" fillId="0" borderId="1" xfId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0" fillId="2" borderId="0" xfId="1" applyNumberFormat="1" applyFont="1" applyFill="1" applyBorder="1" applyAlignment="1"/>
    <xf numFmtId="164" fontId="0" fillId="0" borderId="0" xfId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31" workbookViewId="0">
      <selection activeCell="O24" sqref="O24"/>
    </sheetView>
  </sheetViews>
  <sheetFormatPr baseColWidth="10" defaultRowHeight="15" x14ac:dyDescent="0.25"/>
  <cols>
    <col min="1" max="1" width="13.42578125" style="2" bestFit="1" customWidth="1"/>
    <col min="2" max="2" width="12.140625" style="21" bestFit="1" customWidth="1"/>
    <col min="3" max="3" width="11.7109375" style="2" customWidth="1"/>
    <col min="4" max="7" width="9.5703125" style="2" bestFit="1" customWidth="1"/>
    <col min="8" max="8" width="8.5703125" style="2" bestFit="1" customWidth="1"/>
    <col min="9" max="16384" width="11.42578125" style="2"/>
  </cols>
  <sheetData>
    <row r="1" spans="1:8" ht="15.75" x14ac:dyDescent="0.25">
      <c r="A1" s="26" t="s">
        <v>19</v>
      </c>
      <c r="B1" s="26"/>
      <c r="C1" s="26"/>
      <c r="D1" s="26"/>
      <c r="E1" s="26"/>
      <c r="F1" s="26"/>
      <c r="G1" s="26"/>
      <c r="H1" s="26"/>
    </row>
    <row r="2" spans="1:8" s="6" customFormat="1" x14ac:dyDescent="0.25">
      <c r="A2" s="16"/>
      <c r="B2" s="17"/>
      <c r="C2" s="23" t="s">
        <v>1</v>
      </c>
      <c r="D2" s="24"/>
      <c r="E2" s="25"/>
      <c r="F2" s="23" t="s">
        <v>2</v>
      </c>
      <c r="G2" s="24"/>
      <c r="H2" s="25"/>
    </row>
    <row r="3" spans="1:8" x14ac:dyDescent="0.25">
      <c r="A3" s="10" t="s">
        <v>23</v>
      </c>
      <c r="B3" s="18" t="s">
        <v>3</v>
      </c>
      <c r="C3" s="4" t="s">
        <v>4</v>
      </c>
      <c r="D3" s="5">
        <v>0.25</v>
      </c>
      <c r="E3" s="5">
        <v>0.4</v>
      </c>
      <c r="F3" s="4" t="s">
        <v>4</v>
      </c>
      <c r="G3" s="5">
        <v>0.25</v>
      </c>
      <c r="H3" s="5">
        <v>0.4</v>
      </c>
    </row>
    <row r="4" spans="1:8" x14ac:dyDescent="0.25">
      <c r="A4" s="11" t="s">
        <v>16</v>
      </c>
      <c r="B4" s="20">
        <f t="shared" ref="B4:B6" si="0">C4*163</f>
        <v>26301.099999999933</v>
      </c>
      <c r="C4" s="22">
        <v>161.356441717791</v>
      </c>
      <c r="D4" s="1">
        <f t="shared" ref="D4:D6" si="1">C4*0.25</f>
        <v>40.33911042944775</v>
      </c>
      <c r="E4" s="1">
        <f t="shared" ref="E4:E6" si="2">C4*0.4</f>
        <v>64.542576687116409</v>
      </c>
      <c r="F4" s="1">
        <f>B4/154</f>
        <v>170.78636363636321</v>
      </c>
      <c r="G4" s="1">
        <f>F4*0.25</f>
        <v>42.696590909090801</v>
      </c>
      <c r="H4" s="1">
        <f>F4*0.4</f>
        <v>68.314545454545282</v>
      </c>
    </row>
    <row r="5" spans="1:8" x14ac:dyDescent="0.25">
      <c r="A5" s="11" t="s">
        <v>17</v>
      </c>
      <c r="B5" s="20">
        <f t="shared" si="0"/>
        <v>26718.09999999994</v>
      </c>
      <c r="C5" s="22">
        <v>163.91472392637999</v>
      </c>
      <c r="D5" s="1">
        <f t="shared" si="1"/>
        <v>40.978680981594998</v>
      </c>
      <c r="E5" s="1">
        <f t="shared" si="2"/>
        <v>65.565889570552002</v>
      </c>
      <c r="F5" s="1">
        <f t="shared" ref="F5:F6" si="3">B5/154</f>
        <v>173.49415584415544</v>
      </c>
      <c r="G5" s="1">
        <f t="shared" ref="G5:G6" si="4">F5*0.25</f>
        <v>43.373538961038861</v>
      </c>
      <c r="H5" s="1">
        <f t="shared" ref="H5:H6" si="5">F5*0.4</f>
        <v>69.397662337662183</v>
      </c>
    </row>
    <row r="6" spans="1:8" x14ac:dyDescent="0.25">
      <c r="A6" s="12" t="s">
        <v>18</v>
      </c>
      <c r="B6" s="20">
        <f t="shared" si="0"/>
        <v>27088.09999999998</v>
      </c>
      <c r="C6" s="22">
        <v>166.184662576687</v>
      </c>
      <c r="D6" s="1">
        <f t="shared" si="1"/>
        <v>41.546165644171751</v>
      </c>
      <c r="E6" s="1">
        <f t="shared" si="2"/>
        <v>66.473865030674801</v>
      </c>
      <c r="F6" s="1">
        <f t="shared" si="3"/>
        <v>175.89675324675312</v>
      </c>
      <c r="G6" s="1">
        <f t="shared" si="4"/>
        <v>43.97418831168828</v>
      </c>
      <c r="H6" s="1">
        <f t="shared" si="5"/>
        <v>70.358701298701249</v>
      </c>
    </row>
    <row r="7" spans="1:8" x14ac:dyDescent="0.25">
      <c r="B7" s="19"/>
      <c r="C7" s="3"/>
      <c r="D7" s="3"/>
      <c r="E7" s="3"/>
      <c r="F7" s="3"/>
      <c r="G7" s="3"/>
      <c r="H7" s="3"/>
    </row>
    <row r="8" spans="1:8" x14ac:dyDescent="0.25">
      <c r="B8" s="19"/>
      <c r="C8" s="3"/>
      <c r="D8" s="3"/>
      <c r="E8" s="3"/>
      <c r="F8" s="3"/>
      <c r="G8" s="3"/>
      <c r="H8" s="3"/>
    </row>
    <row r="9" spans="1:8" ht="15.75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16"/>
      <c r="B10" s="17"/>
      <c r="C10" s="23" t="s">
        <v>1</v>
      </c>
      <c r="D10" s="24"/>
      <c r="E10" s="25"/>
      <c r="F10" s="23" t="s">
        <v>2</v>
      </c>
      <c r="G10" s="24"/>
      <c r="H10" s="25"/>
    </row>
    <row r="11" spans="1:8" x14ac:dyDescent="0.25">
      <c r="A11" s="10" t="s">
        <v>23</v>
      </c>
      <c r="B11" s="18" t="s">
        <v>3</v>
      </c>
      <c r="C11" s="4" t="s">
        <v>4</v>
      </c>
      <c r="D11" s="5">
        <v>0.25</v>
      </c>
      <c r="E11" s="5">
        <v>0.4</v>
      </c>
      <c r="F11" s="4" t="s">
        <v>4</v>
      </c>
      <c r="G11" s="5">
        <v>0.25</v>
      </c>
      <c r="H11" s="5">
        <v>0.4</v>
      </c>
    </row>
    <row r="12" spans="1:8" x14ac:dyDescent="0.25">
      <c r="A12" s="11" t="s">
        <v>15</v>
      </c>
      <c r="B12" s="20">
        <f>C12*163</f>
        <v>22029.099999999966</v>
      </c>
      <c r="C12" s="22">
        <v>135.14785276073599</v>
      </c>
      <c r="D12" s="1">
        <f>C12*0.25</f>
        <v>33.786963190183997</v>
      </c>
      <c r="E12" s="1">
        <f>C12*0.4</f>
        <v>54.059141104294397</v>
      </c>
      <c r="F12" s="1">
        <f>B12/154</f>
        <v>143.04610389610369</v>
      </c>
      <c r="G12" s="1">
        <f>F12*0.25</f>
        <v>35.761525974025922</v>
      </c>
      <c r="H12" s="1">
        <f>F12*0.4</f>
        <v>57.218441558441477</v>
      </c>
    </row>
    <row r="13" spans="1:8" x14ac:dyDescent="0.25">
      <c r="A13" s="11" t="s">
        <v>16</v>
      </c>
      <c r="B13" s="20">
        <f t="shared" ref="B13:B15" si="6">C13*163</f>
        <v>24671.099999999933</v>
      </c>
      <c r="C13" s="22">
        <v>151.356441717791</v>
      </c>
      <c r="D13" s="1">
        <f t="shared" ref="D13:D15" si="7">C13*0.25</f>
        <v>37.83911042944775</v>
      </c>
      <c r="E13" s="1">
        <f t="shared" ref="E13:E15" si="8">C13*0.4</f>
        <v>60.542576687116402</v>
      </c>
      <c r="F13" s="1">
        <f t="shared" ref="F13:F15" si="9">B13/154</f>
        <v>160.20194805194762</v>
      </c>
      <c r="G13" s="1">
        <f t="shared" ref="G13:G15" si="10">F13*0.25</f>
        <v>40.050487012986906</v>
      </c>
      <c r="H13" s="1">
        <f t="shared" ref="H13:H15" si="11">F13*0.4</f>
        <v>64.08077922077905</v>
      </c>
    </row>
    <row r="14" spans="1:8" x14ac:dyDescent="0.25">
      <c r="A14" s="11" t="s">
        <v>17</v>
      </c>
      <c r="B14" s="20">
        <f t="shared" si="6"/>
        <v>25088.09999999994</v>
      </c>
      <c r="C14" s="22">
        <v>153.91472392637999</v>
      </c>
      <c r="D14" s="1">
        <f t="shared" si="7"/>
        <v>38.478680981594998</v>
      </c>
      <c r="E14" s="1">
        <f t="shared" si="8"/>
        <v>61.565889570552002</v>
      </c>
      <c r="F14" s="1">
        <f t="shared" si="9"/>
        <v>162.90974025973986</v>
      </c>
      <c r="G14" s="1">
        <f t="shared" si="10"/>
        <v>40.727435064934966</v>
      </c>
      <c r="H14" s="1">
        <f t="shared" si="11"/>
        <v>65.163896103895951</v>
      </c>
    </row>
    <row r="15" spans="1:8" x14ac:dyDescent="0.25">
      <c r="A15" s="12" t="s">
        <v>18</v>
      </c>
      <c r="B15" s="20">
        <f t="shared" si="6"/>
        <v>25458.09999999998</v>
      </c>
      <c r="C15" s="22">
        <v>156.184662576687</v>
      </c>
      <c r="D15" s="1">
        <f t="shared" si="7"/>
        <v>39.046165644171751</v>
      </c>
      <c r="E15" s="1">
        <f t="shared" si="8"/>
        <v>62.473865030674801</v>
      </c>
      <c r="F15" s="1">
        <f t="shared" si="9"/>
        <v>165.31233766233754</v>
      </c>
      <c r="G15" s="1">
        <f t="shared" si="10"/>
        <v>41.328084415584385</v>
      </c>
      <c r="H15" s="1">
        <f t="shared" si="11"/>
        <v>66.124935064935016</v>
      </c>
    </row>
    <row r="16" spans="1:8" x14ac:dyDescent="0.25">
      <c r="B16" s="19"/>
      <c r="C16" s="3"/>
      <c r="D16" s="3"/>
      <c r="E16" s="3"/>
      <c r="F16" s="3"/>
      <c r="G16" s="3"/>
      <c r="H16" s="3"/>
    </row>
    <row r="17" spans="1:8" x14ac:dyDescent="0.25">
      <c r="B17" s="19"/>
      <c r="C17" s="3"/>
      <c r="D17" s="3"/>
      <c r="E17" s="3"/>
      <c r="F17" s="3"/>
      <c r="G17" s="3"/>
      <c r="H17" s="3"/>
    </row>
    <row r="18" spans="1:8" ht="15.75" x14ac:dyDescent="0.25">
      <c r="A18" s="26" t="s">
        <v>20</v>
      </c>
      <c r="B18" s="26"/>
      <c r="C18" s="26"/>
      <c r="D18" s="26"/>
      <c r="E18" s="26"/>
      <c r="F18" s="26"/>
      <c r="G18" s="26"/>
      <c r="H18" s="26"/>
    </row>
    <row r="19" spans="1:8" x14ac:dyDescent="0.25">
      <c r="A19" s="16"/>
      <c r="B19" s="17"/>
      <c r="C19" s="23" t="s">
        <v>1</v>
      </c>
      <c r="D19" s="24"/>
      <c r="E19" s="25"/>
      <c r="F19" s="23" t="s">
        <v>2</v>
      </c>
      <c r="G19" s="24"/>
      <c r="H19" s="25"/>
    </row>
    <row r="20" spans="1:8" x14ac:dyDescent="0.25">
      <c r="A20" s="10" t="s">
        <v>23</v>
      </c>
      <c r="B20" s="18" t="s">
        <v>3</v>
      </c>
      <c r="C20" s="4" t="s">
        <v>4</v>
      </c>
      <c r="D20" s="5">
        <v>0.25</v>
      </c>
      <c r="E20" s="5">
        <v>0.4</v>
      </c>
      <c r="F20" s="4" t="s">
        <v>4</v>
      </c>
      <c r="G20" s="5">
        <v>0.25</v>
      </c>
      <c r="H20" s="5">
        <v>0.4</v>
      </c>
    </row>
    <row r="21" spans="1:8" x14ac:dyDescent="0.25">
      <c r="A21" s="11" t="s">
        <v>5</v>
      </c>
      <c r="B21" s="20">
        <f>C21*163</f>
        <v>27347.100000000024</v>
      </c>
      <c r="C21" s="22">
        <v>167.77361963190199</v>
      </c>
      <c r="D21" s="1">
        <f>C21*0.25</f>
        <v>41.943404907975498</v>
      </c>
      <c r="E21" s="1">
        <f>C21*0.4</f>
        <v>67.109447852760795</v>
      </c>
      <c r="F21" s="1">
        <f>B21/154</f>
        <v>177.57857142857159</v>
      </c>
      <c r="G21" s="1">
        <f>F21*0.25</f>
        <v>44.394642857142898</v>
      </c>
      <c r="H21" s="1">
        <f>F21*0.4</f>
        <v>71.031428571428634</v>
      </c>
    </row>
    <row r="22" spans="1:8" x14ac:dyDescent="0.25">
      <c r="A22" s="11" t="s">
        <v>13</v>
      </c>
      <c r="B22" s="20">
        <f t="shared" ref="B22:B24" si="12">C22*163</f>
        <v>27732.10000000002</v>
      </c>
      <c r="C22" s="22">
        <v>170.13558282208601</v>
      </c>
      <c r="D22" s="1">
        <f t="shared" ref="D22:D24" si="13">C22*0.25</f>
        <v>42.533895705521502</v>
      </c>
      <c r="E22" s="1">
        <f t="shared" ref="E22:E24" si="14">C22*0.4</f>
        <v>68.054233128834412</v>
      </c>
      <c r="F22" s="1">
        <f t="shared" ref="F22:F24" si="15">B22/154</f>
        <v>180.07857142857156</v>
      </c>
      <c r="G22" s="1">
        <f t="shared" ref="G22:G24" si="16">F22*0.25</f>
        <v>45.019642857142891</v>
      </c>
      <c r="H22" s="1">
        <f t="shared" ref="H22:H24" si="17">F22*0.4</f>
        <v>72.031428571428634</v>
      </c>
    </row>
    <row r="23" spans="1:8" x14ac:dyDescent="0.25">
      <c r="A23" s="11" t="s">
        <v>14</v>
      </c>
      <c r="B23" s="20">
        <f t="shared" si="12"/>
        <v>27861.100000000053</v>
      </c>
      <c r="C23" s="22">
        <v>170.92699386503099</v>
      </c>
      <c r="D23" s="1">
        <f t="shared" si="13"/>
        <v>42.731748466257748</v>
      </c>
      <c r="E23" s="1">
        <f t="shared" si="14"/>
        <v>68.370797546012398</v>
      </c>
      <c r="F23" s="1">
        <f t="shared" si="15"/>
        <v>180.91623376623411</v>
      </c>
      <c r="G23" s="1">
        <f t="shared" si="16"/>
        <v>45.229058441558529</v>
      </c>
      <c r="H23" s="1">
        <f t="shared" si="17"/>
        <v>72.366493506493654</v>
      </c>
    </row>
    <row r="24" spans="1:8" x14ac:dyDescent="0.25">
      <c r="A24" s="12" t="s">
        <v>10</v>
      </c>
      <c r="B24" s="20">
        <f t="shared" si="12"/>
        <v>28304.100000000064</v>
      </c>
      <c r="C24" s="22">
        <v>173.644785276074</v>
      </c>
      <c r="D24" s="1">
        <f t="shared" si="13"/>
        <v>43.411196319018501</v>
      </c>
      <c r="E24" s="1">
        <f t="shared" si="14"/>
        <v>69.457914110429599</v>
      </c>
      <c r="F24" s="1">
        <f t="shared" si="15"/>
        <v>183.79285714285757</v>
      </c>
      <c r="G24" s="1">
        <f t="shared" si="16"/>
        <v>45.948214285714393</v>
      </c>
      <c r="H24" s="1">
        <f t="shared" si="17"/>
        <v>73.517142857143028</v>
      </c>
    </row>
    <row r="25" spans="1:8" x14ac:dyDescent="0.25">
      <c r="B25" s="19"/>
      <c r="C25" s="3"/>
      <c r="D25" s="3"/>
      <c r="E25" s="3"/>
      <c r="F25" s="3"/>
      <c r="G25" s="3"/>
      <c r="H25" s="3"/>
    </row>
    <row r="26" spans="1:8" x14ac:dyDescent="0.25">
      <c r="B26" s="19"/>
      <c r="C26" s="3"/>
      <c r="D26" s="3"/>
      <c r="E26" s="3"/>
      <c r="F26" s="3"/>
      <c r="G26" s="3"/>
      <c r="H26" s="3"/>
    </row>
    <row r="27" spans="1:8" ht="15.75" x14ac:dyDescent="0.25">
      <c r="A27" s="26" t="s">
        <v>21</v>
      </c>
      <c r="B27" s="26"/>
      <c r="C27" s="26"/>
      <c r="D27" s="26"/>
      <c r="E27" s="26"/>
      <c r="F27" s="26"/>
      <c r="G27" s="26"/>
      <c r="H27" s="26"/>
    </row>
    <row r="28" spans="1:8" s="6" customFormat="1" x14ac:dyDescent="0.25">
      <c r="A28" s="16"/>
      <c r="B28" s="17"/>
      <c r="C28" s="23" t="s">
        <v>1</v>
      </c>
      <c r="D28" s="24"/>
      <c r="E28" s="25"/>
      <c r="F28" s="23" t="s">
        <v>2</v>
      </c>
      <c r="G28" s="24"/>
      <c r="H28" s="25"/>
    </row>
    <row r="29" spans="1:8" x14ac:dyDescent="0.25">
      <c r="A29" s="10" t="s">
        <v>23</v>
      </c>
      <c r="B29" s="18" t="s">
        <v>3</v>
      </c>
      <c r="C29" s="4" t="s">
        <v>4</v>
      </c>
      <c r="D29" s="5">
        <v>0.25</v>
      </c>
      <c r="E29" s="5">
        <v>0.4</v>
      </c>
      <c r="F29" s="4" t="s">
        <v>4</v>
      </c>
      <c r="G29" s="5">
        <v>0.25</v>
      </c>
      <c r="H29" s="5">
        <v>0.4</v>
      </c>
    </row>
    <row r="30" spans="1:8" x14ac:dyDescent="0.25">
      <c r="A30" s="11" t="s">
        <v>5</v>
      </c>
      <c r="B30" s="20">
        <f>C30*163</f>
        <v>25717.100000000024</v>
      </c>
      <c r="C30" s="22">
        <v>157.77361963190199</v>
      </c>
      <c r="D30" s="1">
        <f>C30*0.25</f>
        <v>39.443404907975498</v>
      </c>
      <c r="E30" s="1">
        <f>C30*0.4</f>
        <v>63.109447852760802</v>
      </c>
      <c r="F30" s="1">
        <f>B30/154</f>
        <v>166.99415584415601</v>
      </c>
      <c r="G30" s="1">
        <f>F30*0.25</f>
        <v>41.748538961039003</v>
      </c>
      <c r="H30" s="1">
        <f>F30*0.4</f>
        <v>66.797662337662402</v>
      </c>
    </row>
    <row r="31" spans="1:8" x14ac:dyDescent="0.25">
      <c r="A31" s="11" t="s">
        <v>13</v>
      </c>
      <c r="B31" s="20">
        <f t="shared" ref="B31:B33" si="18">C31*163</f>
        <v>26102.10000000002</v>
      </c>
      <c r="C31" s="22">
        <v>160.13558282208601</v>
      </c>
      <c r="D31" s="1">
        <f t="shared" ref="D31:D33" si="19">C31*0.25</f>
        <v>40.033895705521502</v>
      </c>
      <c r="E31" s="1">
        <f t="shared" ref="E31:E33" si="20">C31*0.4</f>
        <v>64.054233128834412</v>
      </c>
      <c r="F31" s="1">
        <f t="shared" ref="F31:F33" si="21">B31/154</f>
        <v>169.49415584415598</v>
      </c>
      <c r="G31" s="1">
        <f t="shared" ref="G31:G33" si="22">F31*0.25</f>
        <v>42.373538961038996</v>
      </c>
      <c r="H31" s="1">
        <f t="shared" ref="H31:H33" si="23">F31*0.4</f>
        <v>67.797662337662402</v>
      </c>
    </row>
    <row r="32" spans="1:8" x14ac:dyDescent="0.25">
      <c r="A32" s="11" t="s">
        <v>14</v>
      </c>
      <c r="B32" s="20">
        <f t="shared" si="18"/>
        <v>26231.100000000053</v>
      </c>
      <c r="C32" s="22">
        <v>160.92699386503099</v>
      </c>
      <c r="D32" s="1">
        <f t="shared" si="19"/>
        <v>40.231748466257748</v>
      </c>
      <c r="E32" s="1">
        <f t="shared" si="20"/>
        <v>64.370797546012398</v>
      </c>
      <c r="F32" s="1">
        <f t="shared" si="21"/>
        <v>170.33181818181853</v>
      </c>
      <c r="G32" s="1">
        <f t="shared" si="22"/>
        <v>42.582954545454633</v>
      </c>
      <c r="H32" s="1">
        <f t="shared" si="23"/>
        <v>68.132727272727422</v>
      </c>
    </row>
    <row r="33" spans="1:8" x14ac:dyDescent="0.25">
      <c r="A33" s="12" t="s">
        <v>10</v>
      </c>
      <c r="B33" s="20">
        <f t="shared" si="18"/>
        <v>26674.100000000064</v>
      </c>
      <c r="C33" s="22">
        <v>163.644785276074</v>
      </c>
      <c r="D33" s="1">
        <f t="shared" si="19"/>
        <v>40.911196319018501</v>
      </c>
      <c r="E33" s="1">
        <f t="shared" si="20"/>
        <v>65.457914110429599</v>
      </c>
      <c r="F33" s="1">
        <f t="shared" si="21"/>
        <v>173.20844155844196</v>
      </c>
      <c r="G33" s="1">
        <f t="shared" si="22"/>
        <v>43.30211038961049</v>
      </c>
      <c r="H33" s="1">
        <f t="shared" si="23"/>
        <v>69.283376623376782</v>
      </c>
    </row>
    <row r="34" spans="1:8" x14ac:dyDescent="0.25">
      <c r="B34" s="19"/>
      <c r="C34" s="3"/>
      <c r="D34" s="3"/>
      <c r="E34" s="3"/>
      <c r="F34" s="3"/>
      <c r="G34" s="3"/>
      <c r="H34" s="3"/>
    </row>
    <row r="35" spans="1:8" x14ac:dyDescent="0.25">
      <c r="B35" s="19"/>
      <c r="C35" s="3"/>
      <c r="D35" s="3"/>
      <c r="E35" s="3"/>
      <c r="F35" s="3"/>
      <c r="G35" s="3"/>
      <c r="H35" s="3"/>
    </row>
    <row r="36" spans="1:8" ht="15.75" x14ac:dyDescent="0.25">
      <c r="A36" s="26" t="s">
        <v>12</v>
      </c>
      <c r="B36" s="26"/>
      <c r="C36" s="26"/>
      <c r="D36" s="26"/>
      <c r="E36" s="26"/>
      <c r="F36" s="26"/>
      <c r="G36" s="26"/>
      <c r="H36" s="26"/>
    </row>
    <row r="37" spans="1:8" s="6" customFormat="1" x14ac:dyDescent="0.25">
      <c r="A37" s="16"/>
      <c r="B37" s="17"/>
      <c r="C37" s="23" t="s">
        <v>1</v>
      </c>
      <c r="D37" s="24"/>
      <c r="E37" s="25"/>
      <c r="F37" s="23" t="s">
        <v>2</v>
      </c>
      <c r="G37" s="24"/>
      <c r="H37" s="25"/>
    </row>
    <row r="38" spans="1:8" x14ac:dyDescent="0.25">
      <c r="A38" s="10" t="s">
        <v>23</v>
      </c>
      <c r="B38" s="18" t="s">
        <v>3</v>
      </c>
      <c r="C38" s="4" t="s">
        <v>4</v>
      </c>
      <c r="D38" s="5">
        <v>0.25</v>
      </c>
      <c r="E38" s="5">
        <v>0.4</v>
      </c>
      <c r="F38" s="4" t="s">
        <v>4</v>
      </c>
      <c r="G38" s="5">
        <v>0.25</v>
      </c>
      <c r="H38" s="5">
        <v>0.4</v>
      </c>
    </row>
    <row r="39" spans="1:8" x14ac:dyDescent="0.25">
      <c r="A39" s="11" t="s">
        <v>5</v>
      </c>
      <c r="B39" s="20">
        <f>C39*163</f>
        <v>26273.09999999998</v>
      </c>
      <c r="C39" s="22">
        <v>161.184662576687</v>
      </c>
      <c r="D39" s="1">
        <f>C39*0.25</f>
        <v>40.296165644171751</v>
      </c>
      <c r="E39" s="1">
        <f>C39*0.4</f>
        <v>64.473865030674801</v>
      </c>
      <c r="F39" s="1">
        <f>B39/154</f>
        <v>170.60454545454533</v>
      </c>
      <c r="G39" s="1">
        <f>F39*0.25</f>
        <v>42.651136363636333</v>
      </c>
      <c r="H39" s="1">
        <f>F39*0.4</f>
        <v>68.241818181818132</v>
      </c>
    </row>
    <row r="40" spans="1:8" x14ac:dyDescent="0.25">
      <c r="A40" s="11" t="s">
        <v>6</v>
      </c>
      <c r="B40" s="20">
        <f t="shared" ref="B40:B44" si="24">C40*163</f>
        <v>26464.099999999933</v>
      </c>
      <c r="C40" s="22">
        <v>162.356441717791</v>
      </c>
      <c r="D40" s="1">
        <f t="shared" ref="D40:D44" si="25">C40*0.25</f>
        <v>40.58911042944775</v>
      </c>
      <c r="E40" s="1">
        <f t="shared" ref="E40:E44" si="26">C40*0.4</f>
        <v>64.9425766871164</v>
      </c>
      <c r="F40" s="1">
        <f t="shared" ref="F40:F44" si="27">B40/154</f>
        <v>171.84480519480476</v>
      </c>
      <c r="G40" s="1">
        <f t="shared" ref="G40:G44" si="28">F40*0.25</f>
        <v>42.961201298701191</v>
      </c>
      <c r="H40" s="1">
        <f t="shared" ref="H40:H44" si="29">F40*0.4</f>
        <v>68.737922077921908</v>
      </c>
    </row>
    <row r="41" spans="1:8" x14ac:dyDescent="0.25">
      <c r="A41" s="11" t="s">
        <v>7</v>
      </c>
      <c r="B41" s="20">
        <f t="shared" si="24"/>
        <v>26716.099999999991</v>
      </c>
      <c r="C41" s="22">
        <v>163.90245398773001</v>
      </c>
      <c r="D41" s="1">
        <f t="shared" si="25"/>
        <v>40.975613496932503</v>
      </c>
      <c r="E41" s="1">
        <f t="shared" si="26"/>
        <v>65.560981595092002</v>
      </c>
      <c r="F41" s="1">
        <f t="shared" si="27"/>
        <v>173.48116883116879</v>
      </c>
      <c r="G41" s="1">
        <f t="shared" si="28"/>
        <v>43.370292207792197</v>
      </c>
      <c r="H41" s="1">
        <f t="shared" si="29"/>
        <v>69.392467532467521</v>
      </c>
    </row>
    <row r="42" spans="1:8" x14ac:dyDescent="0.25">
      <c r="A42" s="11" t="s">
        <v>8</v>
      </c>
      <c r="B42" s="20">
        <f t="shared" si="24"/>
        <v>26855.099999999937</v>
      </c>
      <c r="C42" s="22">
        <v>164.755214723926</v>
      </c>
      <c r="D42" s="1">
        <f t="shared" si="25"/>
        <v>41.188803680981501</v>
      </c>
      <c r="E42" s="1">
        <f t="shared" si="26"/>
        <v>65.902085889570401</v>
      </c>
      <c r="F42" s="1">
        <f t="shared" si="27"/>
        <v>174.38376623376581</v>
      </c>
      <c r="G42" s="1">
        <f t="shared" si="28"/>
        <v>43.595941558441453</v>
      </c>
      <c r="H42" s="1">
        <f t="shared" si="29"/>
        <v>69.753506493506322</v>
      </c>
    </row>
    <row r="43" spans="1:8" x14ac:dyDescent="0.25">
      <c r="A43" s="11" t="s">
        <v>9</v>
      </c>
      <c r="B43" s="20">
        <f t="shared" si="24"/>
        <v>27313.100000000064</v>
      </c>
      <c r="C43" s="22">
        <v>167.56503067484701</v>
      </c>
      <c r="D43" s="1">
        <f t="shared" si="25"/>
        <v>41.891257668711752</v>
      </c>
      <c r="E43" s="1">
        <f t="shared" si="26"/>
        <v>67.026012269938803</v>
      </c>
      <c r="F43" s="1">
        <f t="shared" si="27"/>
        <v>177.35779220779261</v>
      </c>
      <c r="G43" s="1">
        <f t="shared" si="28"/>
        <v>44.339448051948153</v>
      </c>
      <c r="H43" s="1">
        <f t="shared" si="29"/>
        <v>70.943116883117042</v>
      </c>
    </row>
    <row r="44" spans="1:8" x14ac:dyDescent="0.25">
      <c r="A44" s="12" t="s">
        <v>10</v>
      </c>
      <c r="B44" s="20">
        <f t="shared" si="24"/>
        <v>27608.10000000002</v>
      </c>
      <c r="C44" s="22">
        <v>169.37484662576699</v>
      </c>
      <c r="D44" s="1">
        <f t="shared" si="25"/>
        <v>42.343711656441748</v>
      </c>
      <c r="E44" s="1">
        <f t="shared" si="26"/>
        <v>67.749938650306802</v>
      </c>
      <c r="F44" s="1">
        <f t="shared" si="27"/>
        <v>179.27337662337675</v>
      </c>
      <c r="G44" s="1">
        <f t="shared" si="28"/>
        <v>44.818344155844187</v>
      </c>
      <c r="H44" s="1">
        <f t="shared" si="29"/>
        <v>71.709350649350696</v>
      </c>
    </row>
    <row r="45" spans="1:8" x14ac:dyDescent="0.25">
      <c r="B45" s="27"/>
      <c r="C45" s="28"/>
      <c r="D45" s="3"/>
      <c r="E45" s="3"/>
      <c r="F45" s="3"/>
      <c r="G45" s="3"/>
      <c r="H45" s="3"/>
    </row>
    <row r="46" spans="1:8" x14ac:dyDescent="0.25">
      <c r="B46" s="27"/>
      <c r="C46" s="28"/>
      <c r="D46" s="3"/>
      <c r="E46" s="3"/>
      <c r="F46" s="3"/>
      <c r="G46" s="3"/>
      <c r="H46" s="3"/>
    </row>
    <row r="47" spans="1:8" x14ac:dyDescent="0.25">
      <c r="B47" s="27"/>
      <c r="C47" s="28"/>
      <c r="D47" s="3"/>
      <c r="E47" s="3"/>
      <c r="F47" s="3"/>
      <c r="G47" s="3"/>
      <c r="H47" s="3"/>
    </row>
    <row r="48" spans="1:8" x14ac:dyDescent="0.25">
      <c r="B48" s="27"/>
      <c r="C48" s="28"/>
      <c r="D48" s="3"/>
      <c r="E48" s="3"/>
      <c r="F48" s="3"/>
      <c r="G48" s="3"/>
      <c r="H48" s="3"/>
    </row>
    <row r="49" spans="1:8" x14ac:dyDescent="0.25">
      <c r="B49" s="27"/>
      <c r="C49" s="28"/>
      <c r="D49" s="3"/>
      <c r="E49" s="3"/>
      <c r="F49" s="3"/>
      <c r="G49" s="3"/>
      <c r="H49" s="3"/>
    </row>
    <row r="50" spans="1:8" x14ac:dyDescent="0.25">
      <c r="B50" s="19"/>
      <c r="C50" s="3"/>
      <c r="D50" s="3"/>
      <c r="E50" s="3"/>
      <c r="F50" s="3"/>
      <c r="G50" s="3"/>
      <c r="H50" s="3"/>
    </row>
    <row r="51" spans="1:8" x14ac:dyDescent="0.25">
      <c r="B51" s="19"/>
      <c r="C51" s="3"/>
      <c r="D51" s="3"/>
      <c r="E51" s="3"/>
      <c r="F51" s="3"/>
      <c r="G51" s="3"/>
      <c r="H51" s="3"/>
    </row>
    <row r="52" spans="1:8" ht="15.75" x14ac:dyDescent="0.25">
      <c r="A52" s="26" t="s">
        <v>0</v>
      </c>
      <c r="B52" s="26"/>
      <c r="C52" s="26"/>
      <c r="D52" s="26"/>
      <c r="E52" s="26"/>
      <c r="F52" s="26"/>
      <c r="G52" s="26"/>
      <c r="H52" s="26"/>
    </row>
    <row r="53" spans="1:8" s="6" customFormat="1" x14ac:dyDescent="0.25">
      <c r="A53" s="16"/>
      <c r="B53" s="17"/>
      <c r="C53" s="23" t="s">
        <v>1</v>
      </c>
      <c r="D53" s="24"/>
      <c r="E53" s="25"/>
      <c r="F53" s="23" t="s">
        <v>2</v>
      </c>
      <c r="G53" s="24"/>
      <c r="H53" s="25"/>
    </row>
    <row r="54" spans="1:8" s="7" customFormat="1" x14ac:dyDescent="0.25">
      <c r="A54" s="13" t="s">
        <v>23</v>
      </c>
      <c r="B54" s="18" t="s">
        <v>3</v>
      </c>
      <c r="C54" s="8" t="s">
        <v>4</v>
      </c>
      <c r="D54" s="9">
        <v>0.25</v>
      </c>
      <c r="E54" s="9">
        <v>0.4</v>
      </c>
      <c r="F54" s="8" t="s">
        <v>4</v>
      </c>
      <c r="G54" s="9">
        <v>0.25</v>
      </c>
      <c r="H54" s="9">
        <v>0.4</v>
      </c>
    </row>
    <row r="55" spans="1:8" x14ac:dyDescent="0.25">
      <c r="A55" s="11" t="s">
        <v>5</v>
      </c>
      <c r="B55" s="20">
        <f>C55*163</f>
        <v>28586.10000000002</v>
      </c>
      <c r="C55" s="22">
        <v>175.37484662576699</v>
      </c>
      <c r="D55" s="1">
        <f>C55*0.25</f>
        <v>43.843711656441748</v>
      </c>
      <c r="E55" s="1">
        <f>C55*0.4</f>
        <v>70.149938650306794</v>
      </c>
      <c r="F55" s="1">
        <f>B55/154</f>
        <v>185.6240259740261</v>
      </c>
      <c r="G55" s="1">
        <f>F55*0.25</f>
        <v>46.406006493506524</v>
      </c>
      <c r="H55" s="1">
        <f>F55*0.4</f>
        <v>74.249610389610439</v>
      </c>
    </row>
    <row r="56" spans="1:8" x14ac:dyDescent="0.25">
      <c r="A56" s="11" t="s">
        <v>6</v>
      </c>
      <c r="B56" s="20">
        <f t="shared" ref="B56:B60" si="30">C56*163</f>
        <v>28772.099999999933</v>
      </c>
      <c r="C56" s="22">
        <v>176.51595092024499</v>
      </c>
      <c r="D56" s="1">
        <f t="shared" ref="D56:D60" si="31">C56*0.25</f>
        <v>44.128987730061247</v>
      </c>
      <c r="E56" s="1">
        <f t="shared" ref="E56:E60" si="32">C56*0.4</f>
        <v>70.606380368098002</v>
      </c>
      <c r="F56" s="1">
        <f t="shared" ref="F56:F60" si="33">B56/154</f>
        <v>186.83181818181774</v>
      </c>
      <c r="G56" s="1">
        <f t="shared" ref="G56:G60" si="34">F56*0.25</f>
        <v>46.707954545454434</v>
      </c>
      <c r="H56" s="1">
        <f t="shared" ref="H56:H60" si="35">F56*0.4</f>
        <v>74.732727272727104</v>
      </c>
    </row>
    <row r="57" spans="1:8" x14ac:dyDescent="0.25">
      <c r="A57" s="11" t="s">
        <v>7</v>
      </c>
      <c r="B57" s="20">
        <f t="shared" si="30"/>
        <v>29031.09999999998</v>
      </c>
      <c r="C57" s="22">
        <v>178.10490797546001</v>
      </c>
      <c r="D57" s="1">
        <f t="shared" si="31"/>
        <v>44.526226993865002</v>
      </c>
      <c r="E57" s="1">
        <f t="shared" si="32"/>
        <v>71.241963190184009</v>
      </c>
      <c r="F57" s="1">
        <f t="shared" si="33"/>
        <v>188.51363636363624</v>
      </c>
      <c r="G57" s="1">
        <f t="shared" si="34"/>
        <v>47.128409090909059</v>
      </c>
      <c r="H57" s="1">
        <f t="shared" si="35"/>
        <v>75.405454545454504</v>
      </c>
    </row>
    <row r="58" spans="1:8" x14ac:dyDescent="0.25">
      <c r="A58" s="11" t="s">
        <v>8</v>
      </c>
      <c r="B58" s="20">
        <f t="shared" si="30"/>
        <v>29261.099999999933</v>
      </c>
      <c r="C58" s="22">
        <v>179.51595092024499</v>
      </c>
      <c r="D58" s="1">
        <f t="shared" si="31"/>
        <v>44.878987730061247</v>
      </c>
      <c r="E58" s="1">
        <f t="shared" si="32"/>
        <v>71.806380368098004</v>
      </c>
      <c r="F58" s="1">
        <f t="shared" si="33"/>
        <v>190.00714285714241</v>
      </c>
      <c r="G58" s="1">
        <f t="shared" si="34"/>
        <v>47.501785714285603</v>
      </c>
      <c r="H58" s="1">
        <f t="shared" si="35"/>
        <v>76.002857142856968</v>
      </c>
    </row>
    <row r="59" spans="1:8" x14ac:dyDescent="0.25">
      <c r="A59" s="11" t="s">
        <v>9</v>
      </c>
      <c r="B59" s="20">
        <f t="shared" si="30"/>
        <v>29725.100000000071</v>
      </c>
      <c r="C59" s="22">
        <v>182.36257668711701</v>
      </c>
      <c r="D59" s="1">
        <f t="shared" si="31"/>
        <v>45.590644171779253</v>
      </c>
      <c r="E59" s="1">
        <f t="shared" si="32"/>
        <v>72.945030674846805</v>
      </c>
      <c r="F59" s="1">
        <f t="shared" si="33"/>
        <v>193.02012987013035</v>
      </c>
      <c r="G59" s="1">
        <f t="shared" si="34"/>
        <v>48.255032467532587</v>
      </c>
      <c r="H59" s="1">
        <f t="shared" si="35"/>
        <v>77.208051948052145</v>
      </c>
    </row>
    <row r="60" spans="1:8" x14ac:dyDescent="0.25">
      <c r="A60" s="12" t="s">
        <v>10</v>
      </c>
      <c r="B60" s="20">
        <f t="shared" si="30"/>
        <v>30188.100000000068</v>
      </c>
      <c r="C60" s="22">
        <v>185.20306748466299</v>
      </c>
      <c r="D60" s="1">
        <f t="shared" si="31"/>
        <v>46.300766871165749</v>
      </c>
      <c r="E60" s="1">
        <f t="shared" si="32"/>
        <v>74.081226993865201</v>
      </c>
      <c r="F60" s="1">
        <f t="shared" si="33"/>
        <v>196.0266233766238</v>
      </c>
      <c r="G60" s="1">
        <f t="shared" si="34"/>
        <v>49.006655844155951</v>
      </c>
      <c r="H60" s="1">
        <f t="shared" si="35"/>
        <v>78.410649350649521</v>
      </c>
    </row>
    <row r="61" spans="1:8" x14ac:dyDescent="0.25">
      <c r="B61" s="19"/>
      <c r="C61" s="3"/>
      <c r="D61" s="3"/>
      <c r="E61" s="3"/>
      <c r="F61" s="3"/>
      <c r="G61" s="3"/>
      <c r="H61" s="3"/>
    </row>
    <row r="62" spans="1:8" x14ac:dyDescent="0.25">
      <c r="B62" s="19"/>
      <c r="C62" s="3"/>
      <c r="D62" s="3"/>
      <c r="E62" s="3"/>
      <c r="F62" s="3"/>
      <c r="G62" s="3"/>
      <c r="H62" s="3"/>
    </row>
    <row r="63" spans="1:8" ht="15.75" x14ac:dyDescent="0.25">
      <c r="A63" s="26" t="s">
        <v>11</v>
      </c>
      <c r="B63" s="26"/>
      <c r="C63" s="26"/>
      <c r="D63" s="26"/>
      <c r="E63" s="26"/>
      <c r="F63" s="26"/>
      <c r="G63" s="26"/>
      <c r="H63" s="26"/>
    </row>
    <row r="64" spans="1:8" s="15" customFormat="1" x14ac:dyDescent="0.25">
      <c r="A64" s="14"/>
      <c r="B64" s="17"/>
      <c r="C64" s="23" t="s">
        <v>1</v>
      </c>
      <c r="D64" s="24"/>
      <c r="E64" s="25"/>
      <c r="F64" s="23" t="s">
        <v>2</v>
      </c>
      <c r="G64" s="24"/>
      <c r="H64" s="25"/>
    </row>
    <row r="65" spans="1:8" s="15" customFormat="1" x14ac:dyDescent="0.25">
      <c r="A65" s="13" t="s">
        <v>23</v>
      </c>
      <c r="B65" s="18" t="s">
        <v>3</v>
      </c>
      <c r="C65" s="8" t="s">
        <v>4</v>
      </c>
      <c r="D65" s="9">
        <v>0.25</v>
      </c>
      <c r="E65" s="9">
        <v>0.4</v>
      </c>
      <c r="F65" s="8" t="s">
        <v>4</v>
      </c>
      <c r="G65" s="9">
        <v>0.25</v>
      </c>
      <c r="H65" s="9">
        <v>0.4</v>
      </c>
    </row>
    <row r="66" spans="1:8" x14ac:dyDescent="0.25">
      <c r="A66" s="11" t="s">
        <v>5</v>
      </c>
      <c r="B66" s="20">
        <f>C66*163</f>
        <v>26956.10000000002</v>
      </c>
      <c r="C66" s="22">
        <v>165.37484662576699</v>
      </c>
      <c r="D66" s="1">
        <f>C66*0.25</f>
        <v>41.343711656441748</v>
      </c>
      <c r="E66" s="1">
        <f>C66*0.4</f>
        <v>66.149938650306794</v>
      </c>
      <c r="F66" s="1">
        <f>B66/154</f>
        <v>175.03961038961052</v>
      </c>
      <c r="G66" s="1">
        <f>F66*0.25</f>
        <v>43.759902597402629</v>
      </c>
      <c r="H66" s="1">
        <f>F66*0.4</f>
        <v>70.015844155844206</v>
      </c>
    </row>
    <row r="67" spans="1:8" x14ac:dyDescent="0.25">
      <c r="A67" s="11" t="s">
        <v>6</v>
      </c>
      <c r="B67" s="20">
        <f t="shared" ref="B67:B71" si="36">C67*163</f>
        <v>27142.099999999933</v>
      </c>
      <c r="C67" s="22">
        <v>166.51595092024499</v>
      </c>
      <c r="D67" s="1">
        <f t="shared" ref="D67:D71" si="37">C67*0.25</f>
        <v>41.628987730061247</v>
      </c>
      <c r="E67" s="1">
        <f t="shared" ref="E67:E71" si="38">C67*0.4</f>
        <v>66.606380368098002</v>
      </c>
      <c r="F67" s="1">
        <f t="shared" ref="F67:F71" si="39">B67/154</f>
        <v>176.24740259740216</v>
      </c>
      <c r="G67" s="1">
        <f t="shared" ref="G67:G71" si="40">F67*0.25</f>
        <v>44.061850649350539</v>
      </c>
      <c r="H67" s="1">
        <f t="shared" ref="H67:H71" si="41">F67*0.4</f>
        <v>70.498961038960871</v>
      </c>
    </row>
    <row r="68" spans="1:8" x14ac:dyDescent="0.25">
      <c r="A68" s="11" t="s">
        <v>7</v>
      </c>
      <c r="B68" s="20">
        <f t="shared" si="36"/>
        <v>27401.09999999998</v>
      </c>
      <c r="C68" s="22">
        <v>168.10490797546001</v>
      </c>
      <c r="D68" s="1">
        <f t="shared" si="37"/>
        <v>42.026226993865002</v>
      </c>
      <c r="E68" s="1">
        <f t="shared" si="38"/>
        <v>67.241963190184009</v>
      </c>
      <c r="F68" s="1">
        <f t="shared" si="39"/>
        <v>177.92922077922066</v>
      </c>
      <c r="G68" s="1">
        <f t="shared" si="40"/>
        <v>44.482305194805164</v>
      </c>
      <c r="H68" s="1">
        <f t="shared" si="41"/>
        <v>71.171688311688271</v>
      </c>
    </row>
    <row r="69" spans="1:8" x14ac:dyDescent="0.25">
      <c r="A69" s="11" t="s">
        <v>8</v>
      </c>
      <c r="B69" s="20">
        <f t="shared" si="36"/>
        <v>27631.099999999933</v>
      </c>
      <c r="C69" s="22">
        <v>169.51595092024499</v>
      </c>
      <c r="D69" s="1">
        <f t="shared" si="37"/>
        <v>42.378987730061247</v>
      </c>
      <c r="E69" s="1">
        <f t="shared" si="38"/>
        <v>67.806380368098004</v>
      </c>
      <c r="F69" s="1">
        <f t="shared" si="39"/>
        <v>179.42272727272683</v>
      </c>
      <c r="G69" s="1">
        <f t="shared" si="40"/>
        <v>44.855681818181708</v>
      </c>
      <c r="H69" s="1">
        <f t="shared" si="41"/>
        <v>71.769090909090735</v>
      </c>
    </row>
    <row r="70" spans="1:8" x14ac:dyDescent="0.25">
      <c r="A70" s="11" t="s">
        <v>9</v>
      </c>
      <c r="B70" s="20">
        <f t="shared" si="36"/>
        <v>28095.100000000071</v>
      </c>
      <c r="C70" s="22">
        <v>172.36257668711701</v>
      </c>
      <c r="D70" s="1">
        <f t="shared" si="37"/>
        <v>43.090644171779253</v>
      </c>
      <c r="E70" s="1">
        <f t="shared" si="38"/>
        <v>68.945030674846805</v>
      </c>
      <c r="F70" s="1">
        <f t="shared" si="39"/>
        <v>182.43571428571474</v>
      </c>
      <c r="G70" s="1">
        <f t="shared" si="40"/>
        <v>45.608928571428685</v>
      </c>
      <c r="H70" s="1">
        <f t="shared" si="41"/>
        <v>72.974285714285898</v>
      </c>
    </row>
    <row r="71" spans="1:8" x14ac:dyDescent="0.25">
      <c r="A71" s="12" t="s">
        <v>10</v>
      </c>
      <c r="B71" s="20">
        <f t="shared" si="36"/>
        <v>28558.100000000068</v>
      </c>
      <c r="C71" s="22">
        <v>175.20306748466299</v>
      </c>
      <c r="D71" s="1">
        <f t="shared" si="37"/>
        <v>43.800766871165749</v>
      </c>
      <c r="E71" s="1">
        <f t="shared" si="38"/>
        <v>70.081226993865201</v>
      </c>
      <c r="F71" s="1">
        <f t="shared" si="39"/>
        <v>185.44220779220822</v>
      </c>
      <c r="G71" s="1">
        <f t="shared" si="40"/>
        <v>46.360551948052056</v>
      </c>
      <c r="H71" s="1">
        <f t="shared" si="41"/>
        <v>74.176883116883289</v>
      </c>
    </row>
  </sheetData>
  <mergeCells count="21">
    <mergeCell ref="C64:E64"/>
    <mergeCell ref="F64:H64"/>
    <mergeCell ref="A63:H63"/>
    <mergeCell ref="C53:E53"/>
    <mergeCell ref="A1:H1"/>
    <mergeCell ref="A52:H52"/>
    <mergeCell ref="A27:H27"/>
    <mergeCell ref="A36:H36"/>
    <mergeCell ref="F28:H28"/>
    <mergeCell ref="C28:E28"/>
    <mergeCell ref="C37:E37"/>
    <mergeCell ref="F37:H37"/>
    <mergeCell ref="A18:H18"/>
    <mergeCell ref="C19:E19"/>
    <mergeCell ref="F19:H19"/>
    <mergeCell ref="A9:H9"/>
    <mergeCell ref="F53:H53"/>
    <mergeCell ref="C10:E10"/>
    <mergeCell ref="F10:H10"/>
    <mergeCell ref="C2:E2"/>
    <mergeCell ref="F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B85AD5-A972-4DF9-B1FD-66C1BD1E472B}"/>
</file>

<file path=customXml/itemProps2.xml><?xml version="1.0" encoding="utf-8"?>
<ds:datastoreItem xmlns:ds="http://schemas.openxmlformats.org/officeDocument/2006/customXml" ds:itemID="{AEEC367C-FF86-4A0E-9AB2-E5468965BB1B}"/>
</file>

<file path=customXml/itemProps3.xml><?xml version="1.0" encoding="utf-8"?>
<ds:datastoreItem xmlns:ds="http://schemas.openxmlformats.org/officeDocument/2006/customXml" ds:itemID="{FDCABAF2-96E8-4A3F-B0A8-39F4B9C5D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2018-05-14T12:37:08Z</cp:lastPrinted>
  <dcterms:created xsi:type="dcterms:W3CDTF">2016-03-21T06:29:20Z</dcterms:created>
  <dcterms:modified xsi:type="dcterms:W3CDTF">2018-05-14T12:39:42Z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